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F9E3EA4B-22E0-47E0-B7D8-58ECD148CDA0}" xr6:coauthVersionLast="47" xr6:coauthVersionMax="47" xr10:uidLastSave="{00000000-0000-0000-0000-000000000000}"/>
  <bookViews>
    <workbookView xWindow="345" yWindow="0" windowWidth="18450" windowHeight="15360" xr2:uid="{B1CE91EC-0DE3-4F38-BC70-60547E21D489}"/>
  </bookViews>
  <sheets>
    <sheet name="fit_HCP" sheetId="5" r:id="rId1"/>
    <sheet name="fit_BCC" sheetId="4" r:id="rId2"/>
    <sheet name="fit_FCC" sheetId="2" r:id="rId3"/>
    <sheet name="table" sheetId="3" r:id="rId4"/>
    <sheet name="fit_BCC_FCC" sheetId="9" r:id="rId5"/>
    <sheet name="fit_FCC&amp;BCC" sheetId="7" r:id="rId6"/>
    <sheet name="fit_FCC&amp;HCP" sheetId="8" r:id="rId7"/>
  </sheets>
  <definedNames>
    <definedName name="solver_adj" localSheetId="1" hidden="1">fit_BCC!$O$4</definedName>
    <definedName name="solver_adj" localSheetId="4" hidden="1">fit_BCC_FCC!$O$4:$O$6</definedName>
    <definedName name="solver_adj" localSheetId="2" hidden="1">fit_FCC!$O$4</definedName>
    <definedName name="solver_adj" localSheetId="5" hidden="1">'fit_FCC&amp;BCC'!$O$4:$O$6</definedName>
    <definedName name="solver_adj" localSheetId="6" hidden="1">'fit_FCC&amp;HCP'!$O$4:$O$6</definedName>
    <definedName name="solver_adj" localSheetId="0" hidden="1">fit_HCP!$O$4</definedName>
    <definedName name="solver_cvg" localSheetId="1" hidden="1">0.0001</definedName>
    <definedName name="solver_cvg" localSheetId="4" hidden="1">0.0001</definedName>
    <definedName name="solver_cvg" localSheetId="2" hidden="1">0.0001</definedName>
    <definedName name="solver_cvg" localSheetId="5" hidden="1">0.0001</definedName>
    <definedName name="solver_cvg" localSheetId="6" hidden="1">0.0001</definedName>
    <definedName name="solver_cvg" localSheetId="0" hidden="1">0.0001</definedName>
    <definedName name="solver_drv" localSheetId="1" hidden="1">2</definedName>
    <definedName name="solver_drv" localSheetId="4" hidden="1">2</definedName>
    <definedName name="solver_drv" localSheetId="2" hidden="1">2</definedName>
    <definedName name="solver_drv" localSheetId="5" hidden="1">2</definedName>
    <definedName name="solver_drv" localSheetId="6" hidden="1">2</definedName>
    <definedName name="solver_drv" localSheetId="0" hidden="1">2</definedName>
    <definedName name="solver_eng" localSheetId="1" hidden="1">1</definedName>
    <definedName name="solver_eng" localSheetId="4" hidden="1">1</definedName>
    <definedName name="solver_eng" localSheetId="2" hidden="1">1</definedName>
    <definedName name="solver_eng" localSheetId="5" hidden="1">1</definedName>
    <definedName name="solver_eng" localSheetId="6" hidden="1">1</definedName>
    <definedName name="solver_eng" localSheetId="0" hidden="1">1</definedName>
    <definedName name="solver_est" localSheetId="1" hidden="1">1</definedName>
    <definedName name="solver_est" localSheetId="4" hidden="1">1</definedName>
    <definedName name="solver_est" localSheetId="2" hidden="1">1</definedName>
    <definedName name="solver_est" localSheetId="5" hidden="1">1</definedName>
    <definedName name="solver_est" localSheetId="6" hidden="1">1</definedName>
    <definedName name="solver_est" localSheetId="0" hidden="1">1</definedName>
    <definedName name="solver_itr" localSheetId="1" hidden="1">2147483647</definedName>
    <definedName name="solver_itr" localSheetId="4" hidden="1">2147483647</definedName>
    <definedName name="solver_itr" localSheetId="2" hidden="1">2147483647</definedName>
    <definedName name="solver_itr" localSheetId="5" hidden="1">2147483647</definedName>
    <definedName name="solver_itr" localSheetId="6" hidden="1">2147483647</definedName>
    <definedName name="solver_itr" localSheetId="0" hidden="1">2147483647</definedName>
    <definedName name="solver_lhs1" localSheetId="1" hidden="1">fit_BCC!$O$7</definedName>
    <definedName name="solver_lhs1" localSheetId="4" hidden="1">fit_BCC_FCC!$O$15</definedName>
    <definedName name="solver_lhs1" localSheetId="2" hidden="1">fit_FCC!$O$7</definedName>
    <definedName name="solver_lhs1" localSheetId="5" hidden="1">'fit_FCC&amp;BCC'!$O$15</definedName>
    <definedName name="solver_lhs1" localSheetId="6" hidden="1">'fit_FCC&amp;HCP'!$O$15</definedName>
    <definedName name="solver_lhs1" localSheetId="0" hidden="1">fit_HCP!$O$7</definedName>
    <definedName name="solver_lhs2" localSheetId="1" hidden="1">fit_BCC!$O$6</definedName>
    <definedName name="solver_lhs2" localSheetId="4" hidden="1">fit_BCC_FCC!$O$6</definedName>
    <definedName name="solver_lhs2" localSheetId="2" hidden="1">fit_FCC!$O$6</definedName>
    <definedName name="solver_lhs2" localSheetId="5" hidden="1">'fit_FCC&amp;BCC'!$O$6</definedName>
    <definedName name="solver_lhs2" localSheetId="6" hidden="1">'fit_FCC&amp;HCP'!$O$6</definedName>
    <definedName name="solver_lhs2" localSheetId="0" hidden="1">fit_HCP!$O$6</definedName>
    <definedName name="solver_mip" localSheetId="1" hidden="1">2147483647</definedName>
    <definedName name="solver_mip" localSheetId="4" hidden="1">2147483647</definedName>
    <definedName name="solver_mip" localSheetId="2" hidden="1">2147483647</definedName>
    <definedName name="solver_mip" localSheetId="5" hidden="1">2147483647</definedName>
    <definedName name="solver_mip" localSheetId="6" hidden="1">2147483647</definedName>
    <definedName name="solver_mip" localSheetId="0" hidden="1">2147483647</definedName>
    <definedName name="solver_mni" localSheetId="1" hidden="1">30</definedName>
    <definedName name="solver_mni" localSheetId="4" hidden="1">30</definedName>
    <definedName name="solver_mni" localSheetId="2" hidden="1">30</definedName>
    <definedName name="solver_mni" localSheetId="5" hidden="1">30</definedName>
    <definedName name="solver_mni" localSheetId="6" hidden="1">30</definedName>
    <definedName name="solver_mni" localSheetId="0" hidden="1">30</definedName>
    <definedName name="solver_mrt" localSheetId="1" hidden="1">0.075</definedName>
    <definedName name="solver_mrt" localSheetId="4" hidden="1">0.075</definedName>
    <definedName name="solver_mrt" localSheetId="2" hidden="1">0.075</definedName>
    <definedName name="solver_mrt" localSheetId="5" hidden="1">0.075</definedName>
    <definedName name="solver_mrt" localSheetId="6" hidden="1">0.075</definedName>
    <definedName name="solver_mrt" localSheetId="0" hidden="1">0.075</definedName>
    <definedName name="solver_msl" localSheetId="1" hidden="1">2</definedName>
    <definedName name="solver_msl" localSheetId="4" hidden="1">2</definedName>
    <definedName name="solver_msl" localSheetId="2" hidden="1">2</definedName>
    <definedName name="solver_msl" localSheetId="5" hidden="1">2</definedName>
    <definedName name="solver_msl" localSheetId="6" hidden="1">2</definedName>
    <definedName name="solver_msl" localSheetId="0" hidden="1">2</definedName>
    <definedName name="solver_neg" localSheetId="1" hidden="1">1</definedName>
    <definedName name="solver_neg" localSheetId="4" hidden="1">1</definedName>
    <definedName name="solver_neg" localSheetId="2" hidden="1">1</definedName>
    <definedName name="solver_neg" localSheetId="5" hidden="1">1</definedName>
    <definedName name="solver_neg" localSheetId="6" hidden="1">1</definedName>
    <definedName name="solver_neg" localSheetId="0" hidden="1">1</definedName>
    <definedName name="solver_nod" localSheetId="1" hidden="1">2147483647</definedName>
    <definedName name="solver_nod" localSheetId="4" hidden="1">2147483647</definedName>
    <definedName name="solver_nod" localSheetId="2" hidden="1">2147483647</definedName>
    <definedName name="solver_nod" localSheetId="5" hidden="1">2147483647</definedName>
    <definedName name="solver_nod" localSheetId="6" hidden="1">2147483647</definedName>
    <definedName name="solver_nod" localSheetId="0" hidden="1">2147483647</definedName>
    <definedName name="solver_num" localSheetId="1" hidden="1">0</definedName>
    <definedName name="solver_num" localSheetId="4" hidden="1">0</definedName>
    <definedName name="solver_num" localSheetId="2" hidden="1">0</definedName>
    <definedName name="solver_num" localSheetId="5" hidden="1">0</definedName>
    <definedName name="solver_num" localSheetId="6" hidden="1">0</definedName>
    <definedName name="solver_num" localSheetId="0" hidden="1">0</definedName>
    <definedName name="solver_nwt" localSheetId="1" hidden="1">1</definedName>
    <definedName name="solver_nwt" localSheetId="4" hidden="1">1</definedName>
    <definedName name="solver_nwt" localSheetId="2" hidden="1">1</definedName>
    <definedName name="solver_nwt" localSheetId="5" hidden="1">1</definedName>
    <definedName name="solver_nwt" localSheetId="6" hidden="1">1</definedName>
    <definedName name="solver_nwt" localSheetId="0" hidden="1">1</definedName>
    <definedName name="solver_opt" localSheetId="1" hidden="1">fit_BCC!$P$19</definedName>
    <definedName name="solver_opt" localSheetId="4" hidden="1">fit_BCC_FCC!$P$19</definedName>
    <definedName name="solver_opt" localSheetId="2" hidden="1">fit_FCC!$P$19</definedName>
    <definedName name="solver_opt" localSheetId="5" hidden="1">'fit_FCC&amp;BCC'!$P$19</definedName>
    <definedName name="solver_opt" localSheetId="6" hidden="1">'fit_FCC&amp;HCP'!$P$19</definedName>
    <definedName name="solver_opt" localSheetId="0" hidden="1">fit_HCP!$P$19</definedName>
    <definedName name="solver_pre" localSheetId="1" hidden="1">0.000001</definedName>
    <definedName name="solver_pre" localSheetId="4" hidden="1">0.000001</definedName>
    <definedName name="solver_pre" localSheetId="2" hidden="1">0.000001</definedName>
    <definedName name="solver_pre" localSheetId="5" hidden="1">0.000001</definedName>
    <definedName name="solver_pre" localSheetId="6" hidden="1">0.000001</definedName>
    <definedName name="solver_pre" localSheetId="0" hidden="1">0.000001</definedName>
    <definedName name="solver_rbv" localSheetId="1" hidden="1">2</definedName>
    <definedName name="solver_rbv" localSheetId="4" hidden="1">2</definedName>
    <definedName name="solver_rbv" localSheetId="2" hidden="1">2</definedName>
    <definedName name="solver_rbv" localSheetId="5" hidden="1">2</definedName>
    <definedName name="solver_rbv" localSheetId="6" hidden="1">2</definedName>
    <definedName name="solver_rbv" localSheetId="0" hidden="1">2</definedName>
    <definedName name="solver_rel1" localSheetId="1" hidden="1">3</definedName>
    <definedName name="solver_rel1" localSheetId="4" hidden="1">3</definedName>
    <definedName name="solver_rel1" localSheetId="2" hidden="1">3</definedName>
    <definedName name="solver_rel1" localSheetId="5" hidden="1">3</definedName>
    <definedName name="solver_rel1" localSheetId="6" hidden="1">3</definedName>
    <definedName name="solver_rel1" localSheetId="0" hidden="1">3</definedName>
    <definedName name="solver_rel2" localSheetId="1" hidden="1">1</definedName>
    <definedName name="solver_rel2" localSheetId="4" hidden="1">1</definedName>
    <definedName name="solver_rel2" localSheetId="2" hidden="1">1</definedName>
    <definedName name="solver_rel2" localSheetId="5" hidden="1">1</definedName>
    <definedName name="solver_rel2" localSheetId="6" hidden="1">1</definedName>
    <definedName name="solver_rel2" localSheetId="0" hidden="1">1</definedName>
    <definedName name="solver_rhs1" localSheetId="1" hidden="1">10</definedName>
    <definedName name="solver_rhs1" localSheetId="4" hidden="1">10</definedName>
    <definedName name="solver_rhs1" localSheetId="2" hidden="1">10</definedName>
    <definedName name="solver_rhs1" localSheetId="5" hidden="1">10</definedName>
    <definedName name="solver_rhs1" localSheetId="6" hidden="1">10</definedName>
    <definedName name="solver_rhs1" localSheetId="0" hidden="1">10</definedName>
    <definedName name="solver_rhs2" localSheetId="1" hidden="1">0.4</definedName>
    <definedName name="solver_rhs2" localSheetId="4" hidden="1">0.4</definedName>
    <definedName name="solver_rhs2" localSheetId="2" hidden="1">0.4</definedName>
    <definedName name="solver_rhs2" localSheetId="5" hidden="1">0.4</definedName>
    <definedName name="solver_rhs2" localSheetId="6" hidden="1">0.4</definedName>
    <definedName name="solver_rhs2" localSheetId="0" hidden="1">0.4</definedName>
    <definedName name="solver_rlx" localSheetId="1" hidden="1">2</definedName>
    <definedName name="solver_rlx" localSheetId="4" hidden="1">2</definedName>
    <definedName name="solver_rlx" localSheetId="2" hidden="1">2</definedName>
    <definedName name="solver_rlx" localSheetId="5" hidden="1">2</definedName>
    <definedName name="solver_rlx" localSheetId="6" hidden="1">2</definedName>
    <definedName name="solver_rlx" localSheetId="0" hidden="1">2</definedName>
    <definedName name="solver_rsd" localSheetId="1" hidden="1">0</definedName>
    <definedName name="solver_rsd" localSheetId="4" hidden="1">0</definedName>
    <definedName name="solver_rsd" localSheetId="2" hidden="1">0</definedName>
    <definedName name="solver_rsd" localSheetId="5" hidden="1">0</definedName>
    <definedName name="solver_rsd" localSheetId="6" hidden="1">0</definedName>
    <definedName name="solver_rsd" localSheetId="0" hidden="1">0</definedName>
    <definedName name="solver_scl" localSheetId="1" hidden="1">2</definedName>
    <definedName name="solver_scl" localSheetId="4" hidden="1">2</definedName>
    <definedName name="solver_scl" localSheetId="2" hidden="1">2</definedName>
    <definedName name="solver_scl" localSheetId="5" hidden="1">2</definedName>
    <definedName name="solver_scl" localSheetId="6" hidden="1">2</definedName>
    <definedName name="solver_scl" localSheetId="0" hidden="1">2</definedName>
    <definedName name="solver_sho" localSheetId="1" hidden="1">2</definedName>
    <definedName name="solver_sho" localSheetId="4" hidden="1">2</definedName>
    <definedName name="solver_sho" localSheetId="2" hidden="1">2</definedName>
    <definedName name="solver_sho" localSheetId="5" hidden="1">2</definedName>
    <definedName name="solver_sho" localSheetId="6" hidden="1">2</definedName>
    <definedName name="solver_sho" localSheetId="0" hidden="1">2</definedName>
    <definedName name="solver_ssz" localSheetId="1" hidden="1">100</definedName>
    <definedName name="solver_ssz" localSheetId="4" hidden="1">100</definedName>
    <definedName name="solver_ssz" localSheetId="2" hidden="1">100</definedName>
    <definedName name="solver_ssz" localSheetId="5" hidden="1">100</definedName>
    <definedName name="solver_ssz" localSheetId="6" hidden="1">100</definedName>
    <definedName name="solver_ssz" localSheetId="0" hidden="1">100</definedName>
    <definedName name="solver_tim" localSheetId="1" hidden="1">2147483647</definedName>
    <definedName name="solver_tim" localSheetId="4" hidden="1">2147483647</definedName>
    <definedName name="solver_tim" localSheetId="2" hidden="1">2147483647</definedName>
    <definedName name="solver_tim" localSheetId="5" hidden="1">2147483647</definedName>
    <definedName name="solver_tim" localSheetId="6" hidden="1">2147483647</definedName>
    <definedName name="solver_tim" localSheetId="0" hidden="1">2147483647</definedName>
    <definedName name="solver_tol" localSheetId="1" hidden="1">0.01</definedName>
    <definedName name="solver_tol" localSheetId="4" hidden="1">0.01</definedName>
    <definedName name="solver_tol" localSheetId="2" hidden="1">0.01</definedName>
    <definedName name="solver_tol" localSheetId="5" hidden="1">0.01</definedName>
    <definedName name="solver_tol" localSheetId="6" hidden="1">0.01</definedName>
    <definedName name="solver_tol" localSheetId="0" hidden="1">0.01</definedName>
    <definedName name="solver_typ" localSheetId="1" hidden="1">2</definedName>
    <definedName name="solver_typ" localSheetId="4" hidden="1">2</definedName>
    <definedName name="solver_typ" localSheetId="2" hidden="1">2</definedName>
    <definedName name="solver_typ" localSheetId="5" hidden="1">2</definedName>
    <definedName name="solver_typ" localSheetId="6" hidden="1">2</definedName>
    <definedName name="solver_typ" localSheetId="0" hidden="1">2</definedName>
    <definedName name="solver_val" localSheetId="1" hidden="1">0</definedName>
    <definedName name="solver_val" localSheetId="4" hidden="1">0</definedName>
    <definedName name="solver_val" localSheetId="2" hidden="1">0</definedName>
    <definedName name="solver_val" localSheetId="5" hidden="1">0</definedName>
    <definedName name="solver_val" localSheetId="6" hidden="1">0</definedName>
    <definedName name="solver_val" localSheetId="0" hidden="1">0</definedName>
    <definedName name="solver_ver" localSheetId="1" hidden="1">3</definedName>
    <definedName name="solver_ver" localSheetId="4" hidden="1">3</definedName>
    <definedName name="solver_ver" localSheetId="2" hidden="1">3</definedName>
    <definedName name="solver_ver" localSheetId="5" hidden="1">3</definedName>
    <definedName name="solver_ver" localSheetId="6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9" l="1"/>
  <c r="H5" i="8"/>
  <c r="O15" i="9"/>
  <c r="S9" i="9" s="1"/>
  <c r="H19" i="9"/>
  <c r="E8" i="9"/>
  <c r="K8" i="9"/>
  <c r="H469" i="9"/>
  <c r="E469" i="9"/>
  <c r="H468" i="9"/>
  <c r="E468" i="9"/>
  <c r="H467" i="9"/>
  <c r="E467" i="9"/>
  <c r="H466" i="9"/>
  <c r="E466" i="9"/>
  <c r="H465" i="9"/>
  <c r="E465" i="9"/>
  <c r="H464" i="9"/>
  <c r="E464" i="9"/>
  <c r="H463" i="9"/>
  <c r="E463" i="9"/>
  <c r="H462" i="9"/>
  <c r="E462" i="9"/>
  <c r="H461" i="9"/>
  <c r="E461" i="9"/>
  <c r="H460" i="9"/>
  <c r="E460" i="9"/>
  <c r="H459" i="9"/>
  <c r="E459" i="9"/>
  <c r="H458" i="9"/>
  <c r="E458" i="9"/>
  <c r="H457" i="9"/>
  <c r="E457" i="9"/>
  <c r="H456" i="9"/>
  <c r="E456" i="9"/>
  <c r="H455" i="9"/>
  <c r="E455" i="9"/>
  <c r="H454" i="9"/>
  <c r="E454" i="9"/>
  <c r="H453" i="9"/>
  <c r="E453" i="9"/>
  <c r="H452" i="9"/>
  <c r="E452" i="9"/>
  <c r="H451" i="9"/>
  <c r="E451" i="9"/>
  <c r="H450" i="9"/>
  <c r="E450" i="9"/>
  <c r="H449" i="9"/>
  <c r="E449" i="9"/>
  <c r="H448" i="9"/>
  <c r="E448" i="9"/>
  <c r="H447" i="9"/>
  <c r="E447" i="9"/>
  <c r="H446" i="9"/>
  <c r="E446" i="9"/>
  <c r="H445" i="9"/>
  <c r="E445" i="9"/>
  <c r="H444" i="9"/>
  <c r="E444" i="9"/>
  <c r="H443" i="9"/>
  <c r="E443" i="9"/>
  <c r="H442" i="9"/>
  <c r="E442" i="9"/>
  <c r="H441" i="9"/>
  <c r="E441" i="9"/>
  <c r="H440" i="9"/>
  <c r="E440" i="9"/>
  <c r="H439" i="9"/>
  <c r="E439" i="9"/>
  <c r="H438" i="9"/>
  <c r="E438" i="9"/>
  <c r="H437" i="9"/>
  <c r="E437" i="9"/>
  <c r="H436" i="9"/>
  <c r="E436" i="9"/>
  <c r="H435" i="9"/>
  <c r="E435" i="9"/>
  <c r="H434" i="9"/>
  <c r="E434" i="9"/>
  <c r="H433" i="9"/>
  <c r="E433" i="9"/>
  <c r="H432" i="9"/>
  <c r="E432" i="9"/>
  <c r="H431" i="9"/>
  <c r="E431" i="9"/>
  <c r="H430" i="9"/>
  <c r="E430" i="9"/>
  <c r="H429" i="9"/>
  <c r="E429" i="9"/>
  <c r="H428" i="9"/>
  <c r="E428" i="9"/>
  <c r="H427" i="9"/>
  <c r="E427" i="9"/>
  <c r="H426" i="9"/>
  <c r="E426" i="9"/>
  <c r="H425" i="9"/>
  <c r="E425" i="9"/>
  <c r="H424" i="9"/>
  <c r="E424" i="9"/>
  <c r="H423" i="9"/>
  <c r="E423" i="9"/>
  <c r="H422" i="9"/>
  <c r="E422" i="9"/>
  <c r="H421" i="9"/>
  <c r="E421" i="9"/>
  <c r="H420" i="9"/>
  <c r="E420" i="9"/>
  <c r="H419" i="9"/>
  <c r="E419" i="9"/>
  <c r="H418" i="9"/>
  <c r="E418" i="9"/>
  <c r="H417" i="9"/>
  <c r="E417" i="9"/>
  <c r="H416" i="9"/>
  <c r="E416" i="9"/>
  <c r="H415" i="9"/>
  <c r="E415" i="9"/>
  <c r="H414" i="9"/>
  <c r="E414" i="9"/>
  <c r="H413" i="9"/>
  <c r="E413" i="9"/>
  <c r="H412" i="9"/>
  <c r="E412" i="9"/>
  <c r="H411" i="9"/>
  <c r="E411" i="9"/>
  <c r="H410" i="9"/>
  <c r="E410" i="9"/>
  <c r="H409" i="9"/>
  <c r="E409" i="9"/>
  <c r="H408" i="9"/>
  <c r="E408" i="9"/>
  <c r="H407" i="9"/>
  <c r="E407" i="9"/>
  <c r="H406" i="9"/>
  <c r="E406" i="9"/>
  <c r="H405" i="9"/>
  <c r="E405" i="9"/>
  <c r="H404" i="9"/>
  <c r="E404" i="9"/>
  <c r="H403" i="9"/>
  <c r="E403" i="9"/>
  <c r="H402" i="9"/>
  <c r="E402" i="9"/>
  <c r="H401" i="9"/>
  <c r="E401" i="9"/>
  <c r="H400" i="9"/>
  <c r="E400" i="9"/>
  <c r="H399" i="9"/>
  <c r="E399" i="9"/>
  <c r="H398" i="9"/>
  <c r="E398" i="9"/>
  <c r="H397" i="9"/>
  <c r="E397" i="9"/>
  <c r="H396" i="9"/>
  <c r="E396" i="9"/>
  <c r="H395" i="9"/>
  <c r="E395" i="9"/>
  <c r="H394" i="9"/>
  <c r="E394" i="9"/>
  <c r="H393" i="9"/>
  <c r="E393" i="9"/>
  <c r="H392" i="9"/>
  <c r="E392" i="9"/>
  <c r="H391" i="9"/>
  <c r="E391" i="9"/>
  <c r="H390" i="9"/>
  <c r="E390" i="9"/>
  <c r="H389" i="9"/>
  <c r="E389" i="9"/>
  <c r="H388" i="9"/>
  <c r="E388" i="9"/>
  <c r="H387" i="9"/>
  <c r="E387" i="9"/>
  <c r="H386" i="9"/>
  <c r="E386" i="9"/>
  <c r="H385" i="9"/>
  <c r="E385" i="9"/>
  <c r="H384" i="9"/>
  <c r="E384" i="9"/>
  <c r="H383" i="9"/>
  <c r="E383" i="9"/>
  <c r="H382" i="9"/>
  <c r="E382" i="9"/>
  <c r="H381" i="9"/>
  <c r="E381" i="9"/>
  <c r="H380" i="9"/>
  <c r="E380" i="9"/>
  <c r="H379" i="9"/>
  <c r="E379" i="9"/>
  <c r="H378" i="9"/>
  <c r="E378" i="9"/>
  <c r="H377" i="9"/>
  <c r="E377" i="9"/>
  <c r="H376" i="9"/>
  <c r="E376" i="9"/>
  <c r="H375" i="9"/>
  <c r="E375" i="9"/>
  <c r="H374" i="9"/>
  <c r="E374" i="9"/>
  <c r="H373" i="9"/>
  <c r="E373" i="9"/>
  <c r="H372" i="9"/>
  <c r="E372" i="9"/>
  <c r="H371" i="9"/>
  <c r="E371" i="9"/>
  <c r="H370" i="9"/>
  <c r="E370" i="9"/>
  <c r="H369" i="9"/>
  <c r="E369" i="9"/>
  <c r="H368" i="9"/>
  <c r="E368" i="9"/>
  <c r="H367" i="9"/>
  <c r="E367" i="9"/>
  <c r="H366" i="9"/>
  <c r="E366" i="9"/>
  <c r="H365" i="9"/>
  <c r="E365" i="9"/>
  <c r="H364" i="9"/>
  <c r="E364" i="9"/>
  <c r="H363" i="9"/>
  <c r="E363" i="9"/>
  <c r="H362" i="9"/>
  <c r="E362" i="9"/>
  <c r="H361" i="9"/>
  <c r="E361" i="9"/>
  <c r="H360" i="9"/>
  <c r="E360" i="9"/>
  <c r="H359" i="9"/>
  <c r="E359" i="9"/>
  <c r="H358" i="9"/>
  <c r="E358" i="9"/>
  <c r="H357" i="9"/>
  <c r="E357" i="9"/>
  <c r="H356" i="9"/>
  <c r="E356" i="9"/>
  <c r="H355" i="9"/>
  <c r="E355" i="9"/>
  <c r="H354" i="9"/>
  <c r="E354" i="9"/>
  <c r="H353" i="9"/>
  <c r="E353" i="9"/>
  <c r="H352" i="9"/>
  <c r="E352" i="9"/>
  <c r="H351" i="9"/>
  <c r="E351" i="9"/>
  <c r="H350" i="9"/>
  <c r="E350" i="9"/>
  <c r="H349" i="9"/>
  <c r="E349" i="9"/>
  <c r="H348" i="9"/>
  <c r="E348" i="9"/>
  <c r="H347" i="9"/>
  <c r="E347" i="9"/>
  <c r="H346" i="9"/>
  <c r="E346" i="9"/>
  <c r="H345" i="9"/>
  <c r="E345" i="9"/>
  <c r="H344" i="9"/>
  <c r="E344" i="9"/>
  <c r="H343" i="9"/>
  <c r="E343" i="9"/>
  <c r="H342" i="9"/>
  <c r="E342" i="9"/>
  <c r="H341" i="9"/>
  <c r="E341" i="9"/>
  <c r="H340" i="9"/>
  <c r="E340" i="9"/>
  <c r="H339" i="9"/>
  <c r="E339" i="9"/>
  <c r="H338" i="9"/>
  <c r="E338" i="9"/>
  <c r="H337" i="9"/>
  <c r="E337" i="9"/>
  <c r="H336" i="9"/>
  <c r="E336" i="9"/>
  <c r="H335" i="9"/>
  <c r="E335" i="9"/>
  <c r="H334" i="9"/>
  <c r="E334" i="9"/>
  <c r="J333" i="9"/>
  <c r="H333" i="9"/>
  <c r="E333" i="9"/>
  <c r="H332" i="9"/>
  <c r="E332" i="9"/>
  <c r="H331" i="9"/>
  <c r="E331" i="9"/>
  <c r="H330" i="9"/>
  <c r="E330" i="9"/>
  <c r="H329" i="9"/>
  <c r="E329" i="9"/>
  <c r="H328" i="9"/>
  <c r="E328" i="9"/>
  <c r="H327" i="9"/>
  <c r="E327" i="9"/>
  <c r="H326" i="9"/>
  <c r="E326" i="9"/>
  <c r="H325" i="9"/>
  <c r="E325" i="9"/>
  <c r="H324" i="9"/>
  <c r="E324" i="9"/>
  <c r="H323" i="9"/>
  <c r="E323" i="9"/>
  <c r="H322" i="9"/>
  <c r="E322" i="9"/>
  <c r="H321" i="9"/>
  <c r="E321" i="9"/>
  <c r="H320" i="9"/>
  <c r="E320" i="9"/>
  <c r="H319" i="9"/>
  <c r="E319" i="9"/>
  <c r="H318" i="9"/>
  <c r="E318" i="9"/>
  <c r="H317" i="9"/>
  <c r="E317" i="9"/>
  <c r="H316" i="9"/>
  <c r="E316" i="9"/>
  <c r="H315" i="9"/>
  <c r="E315" i="9"/>
  <c r="H314" i="9"/>
  <c r="E314" i="9"/>
  <c r="H313" i="9"/>
  <c r="E313" i="9"/>
  <c r="H312" i="9"/>
  <c r="E312" i="9"/>
  <c r="H311" i="9"/>
  <c r="E311" i="9"/>
  <c r="H310" i="9"/>
  <c r="E310" i="9"/>
  <c r="H309" i="9"/>
  <c r="E309" i="9"/>
  <c r="H308" i="9"/>
  <c r="E308" i="9"/>
  <c r="H307" i="9"/>
  <c r="E307" i="9"/>
  <c r="H306" i="9"/>
  <c r="E306" i="9"/>
  <c r="H305" i="9"/>
  <c r="E305" i="9"/>
  <c r="H304" i="9"/>
  <c r="E304" i="9"/>
  <c r="H303" i="9"/>
  <c r="E303" i="9"/>
  <c r="H302" i="9"/>
  <c r="E302" i="9"/>
  <c r="H301" i="9"/>
  <c r="E301" i="9"/>
  <c r="H300" i="9"/>
  <c r="E300" i="9"/>
  <c r="H299" i="9"/>
  <c r="E299" i="9"/>
  <c r="H298" i="9"/>
  <c r="E298" i="9"/>
  <c r="H297" i="9"/>
  <c r="E297" i="9"/>
  <c r="H296" i="9"/>
  <c r="E296" i="9"/>
  <c r="H295" i="9"/>
  <c r="E295" i="9"/>
  <c r="H294" i="9"/>
  <c r="E294" i="9"/>
  <c r="H293" i="9"/>
  <c r="E293" i="9"/>
  <c r="H292" i="9"/>
  <c r="E292" i="9"/>
  <c r="H291" i="9"/>
  <c r="E291" i="9"/>
  <c r="H290" i="9"/>
  <c r="E290" i="9"/>
  <c r="H289" i="9"/>
  <c r="E289" i="9"/>
  <c r="H288" i="9"/>
  <c r="E288" i="9"/>
  <c r="H287" i="9"/>
  <c r="E287" i="9"/>
  <c r="H286" i="9"/>
  <c r="E286" i="9"/>
  <c r="H285" i="9"/>
  <c r="E285" i="9"/>
  <c r="H284" i="9"/>
  <c r="E284" i="9"/>
  <c r="H283" i="9"/>
  <c r="E283" i="9"/>
  <c r="H282" i="9"/>
  <c r="E282" i="9"/>
  <c r="H281" i="9"/>
  <c r="E281" i="9"/>
  <c r="H280" i="9"/>
  <c r="E280" i="9"/>
  <c r="H279" i="9"/>
  <c r="E279" i="9"/>
  <c r="H278" i="9"/>
  <c r="E278" i="9"/>
  <c r="H277" i="9"/>
  <c r="E277" i="9"/>
  <c r="H276" i="9"/>
  <c r="E276" i="9"/>
  <c r="H275" i="9"/>
  <c r="E275" i="9"/>
  <c r="H274" i="9"/>
  <c r="E274" i="9"/>
  <c r="H273" i="9"/>
  <c r="E273" i="9"/>
  <c r="H272" i="9"/>
  <c r="E272" i="9"/>
  <c r="H271" i="9"/>
  <c r="E271" i="9"/>
  <c r="H270" i="9"/>
  <c r="E270" i="9"/>
  <c r="H269" i="9"/>
  <c r="E269" i="9"/>
  <c r="H268" i="9"/>
  <c r="E268" i="9"/>
  <c r="H267" i="9"/>
  <c r="E267" i="9"/>
  <c r="H266" i="9"/>
  <c r="E266" i="9"/>
  <c r="H265" i="9"/>
  <c r="E265" i="9"/>
  <c r="H264" i="9"/>
  <c r="E264" i="9"/>
  <c r="H263" i="9"/>
  <c r="E263" i="9"/>
  <c r="H262" i="9"/>
  <c r="E262" i="9"/>
  <c r="H261" i="9"/>
  <c r="E261" i="9"/>
  <c r="H260" i="9"/>
  <c r="E260" i="9"/>
  <c r="H259" i="9"/>
  <c r="E259" i="9"/>
  <c r="H258" i="9"/>
  <c r="E258" i="9"/>
  <c r="H257" i="9"/>
  <c r="E257" i="9"/>
  <c r="H256" i="9"/>
  <c r="E256" i="9"/>
  <c r="H255" i="9"/>
  <c r="E255" i="9"/>
  <c r="H254" i="9"/>
  <c r="E254" i="9"/>
  <c r="H253" i="9"/>
  <c r="E253" i="9"/>
  <c r="H252" i="9"/>
  <c r="E252" i="9"/>
  <c r="H251" i="9"/>
  <c r="E251" i="9"/>
  <c r="H250" i="9"/>
  <c r="E250" i="9"/>
  <c r="H249" i="9"/>
  <c r="E249" i="9"/>
  <c r="H248" i="9"/>
  <c r="E248" i="9"/>
  <c r="H247" i="9"/>
  <c r="E247" i="9"/>
  <c r="H246" i="9"/>
  <c r="E246" i="9"/>
  <c r="H245" i="9"/>
  <c r="E245" i="9"/>
  <c r="H244" i="9"/>
  <c r="E244" i="9"/>
  <c r="H243" i="9"/>
  <c r="E243" i="9"/>
  <c r="H242" i="9"/>
  <c r="E242" i="9"/>
  <c r="H241" i="9"/>
  <c r="E241" i="9"/>
  <c r="H240" i="9"/>
  <c r="E240" i="9"/>
  <c r="H239" i="9"/>
  <c r="E239" i="9"/>
  <c r="H238" i="9"/>
  <c r="E238" i="9"/>
  <c r="H237" i="9"/>
  <c r="E237" i="9"/>
  <c r="H236" i="9"/>
  <c r="E236" i="9"/>
  <c r="H235" i="9"/>
  <c r="E235" i="9"/>
  <c r="H234" i="9"/>
  <c r="E234" i="9"/>
  <c r="H233" i="9"/>
  <c r="E233" i="9"/>
  <c r="H232" i="9"/>
  <c r="E232" i="9"/>
  <c r="H231" i="9"/>
  <c r="E231" i="9"/>
  <c r="H230" i="9"/>
  <c r="E230" i="9"/>
  <c r="H229" i="9"/>
  <c r="E229" i="9"/>
  <c r="H228" i="9"/>
  <c r="E228" i="9"/>
  <c r="H227" i="9"/>
  <c r="E227" i="9"/>
  <c r="H226" i="9"/>
  <c r="E226" i="9"/>
  <c r="H225" i="9"/>
  <c r="E225" i="9"/>
  <c r="H224" i="9"/>
  <c r="E224" i="9"/>
  <c r="H223" i="9"/>
  <c r="E223" i="9"/>
  <c r="H222" i="9"/>
  <c r="E222" i="9"/>
  <c r="H221" i="9"/>
  <c r="E221" i="9"/>
  <c r="H220" i="9"/>
  <c r="E220" i="9"/>
  <c r="H219" i="9"/>
  <c r="E219" i="9"/>
  <c r="H218" i="9"/>
  <c r="E218" i="9"/>
  <c r="H217" i="9"/>
  <c r="E217" i="9"/>
  <c r="H216" i="9"/>
  <c r="E216" i="9"/>
  <c r="H215" i="9"/>
  <c r="E215" i="9"/>
  <c r="H214" i="9"/>
  <c r="E214" i="9"/>
  <c r="H213" i="9"/>
  <c r="E213" i="9"/>
  <c r="H212" i="9"/>
  <c r="E212" i="9"/>
  <c r="H211" i="9"/>
  <c r="E211" i="9"/>
  <c r="H210" i="9"/>
  <c r="E210" i="9"/>
  <c r="H209" i="9"/>
  <c r="E209" i="9"/>
  <c r="H208" i="9"/>
  <c r="E208" i="9"/>
  <c r="H207" i="9"/>
  <c r="E207" i="9"/>
  <c r="H206" i="9"/>
  <c r="E206" i="9"/>
  <c r="H205" i="9"/>
  <c r="E205" i="9"/>
  <c r="H204" i="9"/>
  <c r="E204" i="9"/>
  <c r="H203" i="9"/>
  <c r="E203" i="9"/>
  <c r="H202" i="9"/>
  <c r="E202" i="9"/>
  <c r="H201" i="9"/>
  <c r="E201" i="9"/>
  <c r="H200" i="9"/>
  <c r="E200" i="9"/>
  <c r="H199" i="9"/>
  <c r="E199" i="9"/>
  <c r="H198" i="9"/>
  <c r="E198" i="9"/>
  <c r="H197" i="9"/>
  <c r="E197" i="9"/>
  <c r="H196" i="9"/>
  <c r="E196" i="9"/>
  <c r="H195" i="9"/>
  <c r="E195" i="9"/>
  <c r="H194" i="9"/>
  <c r="E194" i="9"/>
  <c r="H193" i="9"/>
  <c r="E193" i="9"/>
  <c r="H192" i="9"/>
  <c r="E192" i="9"/>
  <c r="H191" i="9"/>
  <c r="E191" i="9"/>
  <c r="H190" i="9"/>
  <c r="E190" i="9"/>
  <c r="H189" i="9"/>
  <c r="E189" i="9"/>
  <c r="H188" i="9"/>
  <c r="E188" i="9"/>
  <c r="H187" i="9"/>
  <c r="E187" i="9"/>
  <c r="H186" i="9"/>
  <c r="E186" i="9"/>
  <c r="H185" i="9"/>
  <c r="E185" i="9"/>
  <c r="H184" i="9"/>
  <c r="E184" i="9"/>
  <c r="H183" i="9"/>
  <c r="E183" i="9"/>
  <c r="H182" i="9"/>
  <c r="E182" i="9"/>
  <c r="H181" i="9"/>
  <c r="E181" i="9"/>
  <c r="H180" i="9"/>
  <c r="E180" i="9"/>
  <c r="H179" i="9"/>
  <c r="E179" i="9"/>
  <c r="H178" i="9"/>
  <c r="E178" i="9"/>
  <c r="H177" i="9"/>
  <c r="E177" i="9"/>
  <c r="H176" i="9"/>
  <c r="E176" i="9"/>
  <c r="H175" i="9"/>
  <c r="E175" i="9"/>
  <c r="H174" i="9"/>
  <c r="E174" i="9"/>
  <c r="H173" i="9"/>
  <c r="E173" i="9"/>
  <c r="H172" i="9"/>
  <c r="E172" i="9"/>
  <c r="H171" i="9"/>
  <c r="E171" i="9"/>
  <c r="H170" i="9"/>
  <c r="E170" i="9"/>
  <c r="H169" i="9"/>
  <c r="E169" i="9"/>
  <c r="H168" i="9"/>
  <c r="E168" i="9"/>
  <c r="H167" i="9"/>
  <c r="E167" i="9"/>
  <c r="H166" i="9"/>
  <c r="E166" i="9"/>
  <c r="H165" i="9"/>
  <c r="E165" i="9"/>
  <c r="H164" i="9"/>
  <c r="E164" i="9"/>
  <c r="H163" i="9"/>
  <c r="E163" i="9"/>
  <c r="H162" i="9"/>
  <c r="E162" i="9"/>
  <c r="H161" i="9"/>
  <c r="E161" i="9"/>
  <c r="H160" i="9"/>
  <c r="E160" i="9"/>
  <c r="H159" i="9"/>
  <c r="E159" i="9"/>
  <c r="H158" i="9"/>
  <c r="E158" i="9"/>
  <c r="H157" i="9"/>
  <c r="E157" i="9"/>
  <c r="H156" i="9"/>
  <c r="E156" i="9"/>
  <c r="H155" i="9"/>
  <c r="E155" i="9"/>
  <c r="H154" i="9"/>
  <c r="E154" i="9"/>
  <c r="H153" i="9"/>
  <c r="E153" i="9"/>
  <c r="H152" i="9"/>
  <c r="E152" i="9"/>
  <c r="H151" i="9"/>
  <c r="E151" i="9"/>
  <c r="H150" i="9"/>
  <c r="E150" i="9"/>
  <c r="H149" i="9"/>
  <c r="E149" i="9"/>
  <c r="H148" i="9"/>
  <c r="E148" i="9"/>
  <c r="H147" i="9"/>
  <c r="E147" i="9"/>
  <c r="H146" i="9"/>
  <c r="E146" i="9"/>
  <c r="H145" i="9"/>
  <c r="E145" i="9"/>
  <c r="H144" i="9"/>
  <c r="E144" i="9"/>
  <c r="H143" i="9"/>
  <c r="E143" i="9"/>
  <c r="H142" i="9"/>
  <c r="E142" i="9"/>
  <c r="H141" i="9"/>
  <c r="E141" i="9"/>
  <c r="H140" i="9"/>
  <c r="E140" i="9"/>
  <c r="H139" i="9"/>
  <c r="E139" i="9"/>
  <c r="H138" i="9"/>
  <c r="E138" i="9"/>
  <c r="H137" i="9"/>
  <c r="E137" i="9"/>
  <c r="H136" i="9"/>
  <c r="E136" i="9"/>
  <c r="H135" i="9"/>
  <c r="E135" i="9"/>
  <c r="H134" i="9"/>
  <c r="E134" i="9"/>
  <c r="H133" i="9"/>
  <c r="E133" i="9"/>
  <c r="H132" i="9"/>
  <c r="E132" i="9"/>
  <c r="H131" i="9"/>
  <c r="E131" i="9"/>
  <c r="H130" i="9"/>
  <c r="E130" i="9"/>
  <c r="H129" i="9"/>
  <c r="E129" i="9"/>
  <c r="H128" i="9"/>
  <c r="E128" i="9"/>
  <c r="H127" i="9"/>
  <c r="E127" i="9"/>
  <c r="H126" i="9"/>
  <c r="E126" i="9"/>
  <c r="H125" i="9"/>
  <c r="E125" i="9"/>
  <c r="H124" i="9"/>
  <c r="E124" i="9"/>
  <c r="H123" i="9"/>
  <c r="E123" i="9"/>
  <c r="H122" i="9"/>
  <c r="E122" i="9"/>
  <c r="H121" i="9"/>
  <c r="E121" i="9"/>
  <c r="H120" i="9"/>
  <c r="E120" i="9"/>
  <c r="H119" i="9"/>
  <c r="E119" i="9"/>
  <c r="H118" i="9"/>
  <c r="E118" i="9"/>
  <c r="H117" i="9"/>
  <c r="E117" i="9"/>
  <c r="H116" i="9"/>
  <c r="E116" i="9"/>
  <c r="H115" i="9"/>
  <c r="E115" i="9"/>
  <c r="H114" i="9"/>
  <c r="E114" i="9"/>
  <c r="H113" i="9"/>
  <c r="E113" i="9"/>
  <c r="H112" i="9"/>
  <c r="E112" i="9"/>
  <c r="H111" i="9"/>
  <c r="E111" i="9"/>
  <c r="H110" i="9"/>
  <c r="E110" i="9"/>
  <c r="H109" i="9"/>
  <c r="E109" i="9"/>
  <c r="H108" i="9"/>
  <c r="E108" i="9"/>
  <c r="H107" i="9"/>
  <c r="E107" i="9"/>
  <c r="H106" i="9"/>
  <c r="E106" i="9"/>
  <c r="H105" i="9"/>
  <c r="E105" i="9"/>
  <c r="H104" i="9"/>
  <c r="E104" i="9"/>
  <c r="H103" i="9"/>
  <c r="E103" i="9"/>
  <c r="H102" i="9"/>
  <c r="E102" i="9"/>
  <c r="H101" i="9"/>
  <c r="E101" i="9"/>
  <c r="H100" i="9"/>
  <c r="E100" i="9"/>
  <c r="H99" i="9"/>
  <c r="E99" i="9"/>
  <c r="H98" i="9"/>
  <c r="E98" i="9"/>
  <c r="H97" i="9"/>
  <c r="E97" i="9"/>
  <c r="H96" i="9"/>
  <c r="E96" i="9"/>
  <c r="H95" i="9"/>
  <c r="E95" i="9"/>
  <c r="H94" i="9"/>
  <c r="E94" i="9"/>
  <c r="H93" i="9"/>
  <c r="E93" i="9"/>
  <c r="H92" i="9"/>
  <c r="E92" i="9"/>
  <c r="H91" i="9"/>
  <c r="E91" i="9"/>
  <c r="H90" i="9"/>
  <c r="E90" i="9"/>
  <c r="H89" i="9"/>
  <c r="E89" i="9"/>
  <c r="H88" i="9"/>
  <c r="E88" i="9"/>
  <c r="H87" i="9"/>
  <c r="E87" i="9"/>
  <c r="H86" i="9"/>
  <c r="E86" i="9"/>
  <c r="H85" i="9"/>
  <c r="E85" i="9"/>
  <c r="H84" i="9"/>
  <c r="E84" i="9"/>
  <c r="H83" i="9"/>
  <c r="E83" i="9"/>
  <c r="H82" i="9"/>
  <c r="E82" i="9"/>
  <c r="H81" i="9"/>
  <c r="E81" i="9"/>
  <c r="H80" i="9"/>
  <c r="E80" i="9"/>
  <c r="H79" i="9"/>
  <c r="E79" i="9"/>
  <c r="H78" i="9"/>
  <c r="E78" i="9"/>
  <c r="H77" i="9"/>
  <c r="E77" i="9"/>
  <c r="H76" i="9"/>
  <c r="E76" i="9"/>
  <c r="H75" i="9"/>
  <c r="E75" i="9"/>
  <c r="H74" i="9"/>
  <c r="E74" i="9"/>
  <c r="H73" i="9"/>
  <c r="E73" i="9"/>
  <c r="H72" i="9"/>
  <c r="E72" i="9"/>
  <c r="H71" i="9"/>
  <c r="E71" i="9"/>
  <c r="H70" i="9"/>
  <c r="E70" i="9"/>
  <c r="H69" i="9"/>
  <c r="E69" i="9"/>
  <c r="H68" i="9"/>
  <c r="E68" i="9"/>
  <c r="H67" i="9"/>
  <c r="E67" i="9"/>
  <c r="H66" i="9"/>
  <c r="E66" i="9"/>
  <c r="H65" i="9"/>
  <c r="E65" i="9"/>
  <c r="H64" i="9"/>
  <c r="E64" i="9"/>
  <c r="H63" i="9"/>
  <c r="E63" i="9"/>
  <c r="H62" i="9"/>
  <c r="E62" i="9"/>
  <c r="H61" i="9"/>
  <c r="E61" i="9"/>
  <c r="H60" i="9"/>
  <c r="E60" i="9"/>
  <c r="H59" i="9"/>
  <c r="E59" i="9"/>
  <c r="H58" i="9"/>
  <c r="E58" i="9"/>
  <c r="H57" i="9"/>
  <c r="E57" i="9"/>
  <c r="H56" i="9"/>
  <c r="E56" i="9"/>
  <c r="H55" i="9"/>
  <c r="E55" i="9"/>
  <c r="H54" i="9"/>
  <c r="E54" i="9"/>
  <c r="H53" i="9"/>
  <c r="E53" i="9"/>
  <c r="H52" i="9"/>
  <c r="E52" i="9"/>
  <c r="H51" i="9"/>
  <c r="E51" i="9"/>
  <c r="H50" i="9"/>
  <c r="E50" i="9"/>
  <c r="H49" i="9"/>
  <c r="E49" i="9"/>
  <c r="H48" i="9"/>
  <c r="E48" i="9"/>
  <c r="H47" i="9"/>
  <c r="E47" i="9"/>
  <c r="H46" i="9"/>
  <c r="E46" i="9"/>
  <c r="H45" i="9"/>
  <c r="E45" i="9"/>
  <c r="H44" i="9"/>
  <c r="E44" i="9"/>
  <c r="H43" i="9"/>
  <c r="E43" i="9"/>
  <c r="H42" i="9"/>
  <c r="E42" i="9"/>
  <c r="H41" i="9"/>
  <c r="E41" i="9"/>
  <c r="H40" i="9"/>
  <c r="E40" i="9"/>
  <c r="H39" i="9"/>
  <c r="E39" i="9"/>
  <c r="H38" i="9"/>
  <c r="E38" i="9"/>
  <c r="H37" i="9"/>
  <c r="E37" i="9"/>
  <c r="H36" i="9"/>
  <c r="E36" i="9"/>
  <c r="H35" i="9"/>
  <c r="E35" i="9"/>
  <c r="H34" i="9"/>
  <c r="E34" i="9"/>
  <c r="H33" i="9"/>
  <c r="E33" i="9"/>
  <c r="H32" i="9"/>
  <c r="E32" i="9"/>
  <c r="H31" i="9"/>
  <c r="E31" i="9"/>
  <c r="H30" i="9"/>
  <c r="E30" i="9"/>
  <c r="R29" i="9"/>
  <c r="H29" i="9"/>
  <c r="E29" i="9"/>
  <c r="H28" i="9"/>
  <c r="E28" i="9"/>
  <c r="Y27" i="9"/>
  <c r="H27" i="9"/>
  <c r="E27" i="9"/>
  <c r="H26" i="9"/>
  <c r="E26" i="9"/>
  <c r="W25" i="9"/>
  <c r="W28" i="9" s="1"/>
  <c r="W29" i="9" s="1"/>
  <c r="H25" i="9"/>
  <c r="E25" i="9"/>
  <c r="H24" i="9"/>
  <c r="E24" i="9"/>
  <c r="H23" i="9"/>
  <c r="E23" i="9"/>
  <c r="H22" i="9"/>
  <c r="E22" i="9"/>
  <c r="T21" i="9"/>
  <c r="H21" i="9"/>
  <c r="E21" i="9"/>
  <c r="H20" i="9"/>
  <c r="E20" i="9"/>
  <c r="E19" i="9"/>
  <c r="R17" i="9"/>
  <c r="B15" i="9"/>
  <c r="E12" i="9"/>
  <c r="H11" i="9"/>
  <c r="K11" i="9" s="1"/>
  <c r="B11" i="9"/>
  <c r="AA9" i="9"/>
  <c r="Z9" i="9"/>
  <c r="V9" i="9"/>
  <c r="U9" i="9"/>
  <c r="T9" i="9"/>
  <c r="H7" i="9"/>
  <c r="H6" i="9"/>
  <c r="AA5" i="9"/>
  <c r="Z5" i="9"/>
  <c r="V5" i="9"/>
  <c r="U5" i="9"/>
  <c r="T5" i="9"/>
  <c r="K5" i="9"/>
  <c r="J382" i="9" s="1"/>
  <c r="O3" i="9"/>
  <c r="K3" i="9"/>
  <c r="J3" i="9"/>
  <c r="H3" i="9"/>
  <c r="E3" i="9"/>
  <c r="W24" i="9" s="1"/>
  <c r="D3" i="9"/>
  <c r="V24" i="9" s="1"/>
  <c r="J1" i="9"/>
  <c r="D1" i="9"/>
  <c r="E12" i="7"/>
  <c r="K19" i="4"/>
  <c r="H469" i="8"/>
  <c r="E469" i="8"/>
  <c r="H468" i="8"/>
  <c r="E468" i="8"/>
  <c r="H467" i="8"/>
  <c r="E467" i="8"/>
  <c r="H466" i="8"/>
  <c r="E466" i="8"/>
  <c r="H465" i="8"/>
  <c r="E465" i="8"/>
  <c r="H464" i="8"/>
  <c r="E464" i="8"/>
  <c r="H463" i="8"/>
  <c r="E463" i="8"/>
  <c r="H462" i="8"/>
  <c r="E462" i="8"/>
  <c r="H461" i="8"/>
  <c r="E461" i="8"/>
  <c r="H460" i="8"/>
  <c r="E460" i="8"/>
  <c r="H459" i="8"/>
  <c r="E459" i="8"/>
  <c r="H458" i="8"/>
  <c r="E458" i="8"/>
  <c r="H457" i="8"/>
  <c r="E457" i="8"/>
  <c r="H456" i="8"/>
  <c r="E456" i="8"/>
  <c r="H455" i="8"/>
  <c r="E455" i="8"/>
  <c r="H454" i="8"/>
  <c r="E454" i="8"/>
  <c r="H453" i="8"/>
  <c r="E453" i="8"/>
  <c r="H452" i="8"/>
  <c r="E452" i="8"/>
  <c r="H451" i="8"/>
  <c r="E451" i="8"/>
  <c r="H450" i="8"/>
  <c r="E450" i="8"/>
  <c r="H449" i="8"/>
  <c r="E449" i="8"/>
  <c r="H448" i="8"/>
  <c r="E448" i="8"/>
  <c r="H447" i="8"/>
  <c r="E447" i="8"/>
  <c r="H446" i="8"/>
  <c r="E446" i="8"/>
  <c r="H445" i="8"/>
  <c r="E445" i="8"/>
  <c r="H444" i="8"/>
  <c r="E444" i="8"/>
  <c r="H443" i="8"/>
  <c r="E443" i="8"/>
  <c r="H442" i="8"/>
  <c r="E442" i="8"/>
  <c r="H441" i="8"/>
  <c r="E441" i="8"/>
  <c r="H440" i="8"/>
  <c r="E440" i="8"/>
  <c r="H439" i="8"/>
  <c r="E439" i="8"/>
  <c r="H438" i="8"/>
  <c r="E438" i="8"/>
  <c r="H437" i="8"/>
  <c r="E437" i="8"/>
  <c r="H436" i="8"/>
  <c r="E436" i="8"/>
  <c r="H435" i="8"/>
  <c r="E435" i="8"/>
  <c r="H434" i="8"/>
  <c r="E434" i="8"/>
  <c r="H433" i="8"/>
  <c r="E433" i="8"/>
  <c r="H432" i="8"/>
  <c r="E432" i="8"/>
  <c r="H431" i="8"/>
  <c r="E431" i="8"/>
  <c r="H430" i="8"/>
  <c r="E430" i="8"/>
  <c r="H429" i="8"/>
  <c r="E429" i="8"/>
  <c r="H428" i="8"/>
  <c r="E428" i="8"/>
  <c r="H427" i="8"/>
  <c r="E427" i="8"/>
  <c r="H426" i="8"/>
  <c r="E426" i="8"/>
  <c r="H425" i="8"/>
  <c r="E425" i="8"/>
  <c r="H424" i="8"/>
  <c r="E424" i="8"/>
  <c r="H423" i="8"/>
  <c r="E423" i="8"/>
  <c r="H422" i="8"/>
  <c r="E422" i="8"/>
  <c r="H421" i="8"/>
  <c r="E421" i="8"/>
  <c r="H420" i="8"/>
  <c r="E420" i="8"/>
  <c r="H419" i="8"/>
  <c r="E419" i="8"/>
  <c r="H418" i="8"/>
  <c r="E418" i="8"/>
  <c r="H417" i="8"/>
  <c r="E417" i="8"/>
  <c r="H416" i="8"/>
  <c r="E416" i="8"/>
  <c r="H415" i="8"/>
  <c r="E415" i="8"/>
  <c r="H414" i="8"/>
  <c r="E414" i="8"/>
  <c r="H413" i="8"/>
  <c r="E413" i="8"/>
  <c r="H412" i="8"/>
  <c r="E412" i="8"/>
  <c r="H411" i="8"/>
  <c r="E411" i="8"/>
  <c r="H410" i="8"/>
  <c r="E410" i="8"/>
  <c r="H409" i="8"/>
  <c r="E409" i="8"/>
  <c r="H408" i="8"/>
  <c r="E408" i="8"/>
  <c r="H407" i="8"/>
  <c r="E407" i="8"/>
  <c r="H406" i="8"/>
  <c r="E406" i="8"/>
  <c r="H405" i="8"/>
  <c r="E405" i="8"/>
  <c r="H404" i="8"/>
  <c r="E404" i="8"/>
  <c r="H403" i="8"/>
  <c r="E403" i="8"/>
  <c r="H402" i="8"/>
  <c r="E402" i="8"/>
  <c r="H401" i="8"/>
  <c r="E401" i="8"/>
  <c r="H400" i="8"/>
  <c r="E400" i="8"/>
  <c r="H399" i="8"/>
  <c r="E399" i="8"/>
  <c r="H398" i="8"/>
  <c r="E398" i="8"/>
  <c r="H397" i="8"/>
  <c r="E397" i="8"/>
  <c r="H396" i="8"/>
  <c r="E396" i="8"/>
  <c r="H395" i="8"/>
  <c r="E395" i="8"/>
  <c r="H394" i="8"/>
  <c r="E394" i="8"/>
  <c r="H393" i="8"/>
  <c r="E393" i="8"/>
  <c r="H392" i="8"/>
  <c r="E392" i="8"/>
  <c r="H391" i="8"/>
  <c r="E391" i="8"/>
  <c r="H390" i="8"/>
  <c r="E390" i="8"/>
  <c r="H389" i="8"/>
  <c r="E389" i="8"/>
  <c r="H388" i="8"/>
  <c r="E388" i="8"/>
  <c r="H387" i="8"/>
  <c r="E387" i="8"/>
  <c r="H386" i="8"/>
  <c r="E386" i="8"/>
  <c r="H385" i="8"/>
  <c r="E385" i="8"/>
  <c r="H384" i="8"/>
  <c r="E384" i="8"/>
  <c r="H383" i="8"/>
  <c r="E383" i="8"/>
  <c r="H382" i="8"/>
  <c r="E382" i="8"/>
  <c r="H381" i="8"/>
  <c r="E381" i="8"/>
  <c r="H380" i="8"/>
  <c r="E380" i="8"/>
  <c r="H379" i="8"/>
  <c r="E379" i="8"/>
  <c r="H378" i="8"/>
  <c r="E378" i="8"/>
  <c r="H377" i="8"/>
  <c r="E377" i="8"/>
  <c r="H376" i="8"/>
  <c r="E376" i="8"/>
  <c r="H375" i="8"/>
  <c r="E375" i="8"/>
  <c r="H374" i="8"/>
  <c r="E374" i="8"/>
  <c r="H373" i="8"/>
  <c r="E373" i="8"/>
  <c r="H372" i="8"/>
  <c r="E372" i="8"/>
  <c r="H371" i="8"/>
  <c r="E371" i="8"/>
  <c r="H370" i="8"/>
  <c r="E370" i="8"/>
  <c r="H369" i="8"/>
  <c r="E369" i="8"/>
  <c r="H368" i="8"/>
  <c r="E368" i="8"/>
  <c r="H367" i="8"/>
  <c r="E367" i="8"/>
  <c r="H366" i="8"/>
  <c r="E366" i="8"/>
  <c r="H365" i="8"/>
  <c r="E365" i="8"/>
  <c r="H364" i="8"/>
  <c r="E364" i="8"/>
  <c r="H363" i="8"/>
  <c r="E363" i="8"/>
  <c r="H362" i="8"/>
  <c r="E362" i="8"/>
  <c r="H361" i="8"/>
  <c r="E361" i="8"/>
  <c r="H360" i="8"/>
  <c r="E360" i="8"/>
  <c r="H359" i="8"/>
  <c r="E359" i="8"/>
  <c r="H358" i="8"/>
  <c r="E358" i="8"/>
  <c r="H357" i="8"/>
  <c r="E357" i="8"/>
  <c r="H356" i="8"/>
  <c r="E356" i="8"/>
  <c r="H355" i="8"/>
  <c r="E355" i="8"/>
  <c r="H354" i="8"/>
  <c r="E354" i="8"/>
  <c r="H353" i="8"/>
  <c r="E353" i="8"/>
  <c r="H352" i="8"/>
  <c r="E352" i="8"/>
  <c r="H351" i="8"/>
  <c r="E351" i="8"/>
  <c r="H350" i="8"/>
  <c r="E350" i="8"/>
  <c r="H349" i="8"/>
  <c r="E349" i="8"/>
  <c r="H348" i="8"/>
  <c r="E348" i="8"/>
  <c r="H347" i="8"/>
  <c r="E347" i="8"/>
  <c r="H346" i="8"/>
  <c r="E346" i="8"/>
  <c r="H345" i="8"/>
  <c r="E345" i="8"/>
  <c r="H344" i="8"/>
  <c r="E344" i="8"/>
  <c r="H343" i="8"/>
  <c r="E343" i="8"/>
  <c r="H342" i="8"/>
  <c r="E342" i="8"/>
  <c r="H341" i="8"/>
  <c r="E341" i="8"/>
  <c r="H340" i="8"/>
  <c r="E340" i="8"/>
  <c r="H339" i="8"/>
  <c r="E339" i="8"/>
  <c r="H338" i="8"/>
  <c r="E338" i="8"/>
  <c r="H337" i="8"/>
  <c r="E337" i="8"/>
  <c r="H336" i="8"/>
  <c r="E336" i="8"/>
  <c r="H335" i="8"/>
  <c r="E335" i="8"/>
  <c r="H334" i="8"/>
  <c r="E334" i="8"/>
  <c r="H333" i="8"/>
  <c r="E333" i="8"/>
  <c r="H332" i="8"/>
  <c r="E332" i="8"/>
  <c r="H331" i="8"/>
  <c r="E331" i="8"/>
  <c r="H330" i="8"/>
  <c r="E330" i="8"/>
  <c r="H329" i="8"/>
  <c r="E329" i="8"/>
  <c r="H328" i="8"/>
  <c r="E328" i="8"/>
  <c r="H327" i="8"/>
  <c r="E327" i="8"/>
  <c r="H326" i="8"/>
  <c r="E326" i="8"/>
  <c r="H325" i="8"/>
  <c r="E325" i="8"/>
  <c r="H324" i="8"/>
  <c r="E324" i="8"/>
  <c r="H323" i="8"/>
  <c r="E323" i="8"/>
  <c r="H322" i="8"/>
  <c r="E322" i="8"/>
  <c r="H321" i="8"/>
  <c r="E321" i="8"/>
  <c r="H320" i="8"/>
  <c r="E320" i="8"/>
  <c r="H319" i="8"/>
  <c r="E319" i="8"/>
  <c r="H318" i="8"/>
  <c r="E318" i="8"/>
  <c r="H317" i="8"/>
  <c r="E317" i="8"/>
  <c r="H316" i="8"/>
  <c r="E316" i="8"/>
  <c r="H315" i="8"/>
  <c r="E315" i="8"/>
  <c r="H314" i="8"/>
  <c r="E314" i="8"/>
  <c r="H313" i="8"/>
  <c r="E313" i="8"/>
  <c r="H312" i="8"/>
  <c r="E312" i="8"/>
  <c r="H311" i="8"/>
  <c r="E311" i="8"/>
  <c r="H310" i="8"/>
  <c r="E310" i="8"/>
  <c r="H309" i="8"/>
  <c r="E309" i="8"/>
  <c r="H308" i="8"/>
  <c r="E308" i="8"/>
  <c r="H307" i="8"/>
  <c r="E307" i="8"/>
  <c r="H306" i="8"/>
  <c r="E306" i="8"/>
  <c r="H305" i="8"/>
  <c r="E305" i="8"/>
  <c r="H304" i="8"/>
  <c r="E304" i="8"/>
  <c r="H303" i="8"/>
  <c r="E303" i="8"/>
  <c r="H302" i="8"/>
  <c r="E302" i="8"/>
  <c r="H301" i="8"/>
  <c r="E301" i="8"/>
  <c r="H300" i="8"/>
  <c r="E300" i="8"/>
  <c r="H299" i="8"/>
  <c r="E299" i="8"/>
  <c r="H298" i="8"/>
  <c r="E298" i="8"/>
  <c r="H297" i="8"/>
  <c r="E297" i="8"/>
  <c r="H296" i="8"/>
  <c r="E296" i="8"/>
  <c r="H295" i="8"/>
  <c r="E295" i="8"/>
  <c r="H294" i="8"/>
  <c r="E294" i="8"/>
  <c r="H293" i="8"/>
  <c r="E293" i="8"/>
  <c r="H292" i="8"/>
  <c r="E292" i="8"/>
  <c r="H291" i="8"/>
  <c r="E291" i="8"/>
  <c r="H290" i="8"/>
  <c r="E290" i="8"/>
  <c r="H289" i="8"/>
  <c r="E289" i="8"/>
  <c r="H288" i="8"/>
  <c r="E288" i="8"/>
  <c r="H287" i="8"/>
  <c r="E287" i="8"/>
  <c r="H286" i="8"/>
  <c r="E286" i="8"/>
  <c r="H285" i="8"/>
  <c r="E285" i="8"/>
  <c r="H284" i="8"/>
  <c r="E284" i="8"/>
  <c r="H283" i="8"/>
  <c r="E283" i="8"/>
  <c r="H282" i="8"/>
  <c r="E282" i="8"/>
  <c r="H281" i="8"/>
  <c r="E281" i="8"/>
  <c r="H280" i="8"/>
  <c r="E280" i="8"/>
  <c r="H279" i="8"/>
  <c r="E279" i="8"/>
  <c r="H278" i="8"/>
  <c r="E278" i="8"/>
  <c r="H277" i="8"/>
  <c r="E277" i="8"/>
  <c r="H276" i="8"/>
  <c r="E276" i="8"/>
  <c r="H275" i="8"/>
  <c r="E275" i="8"/>
  <c r="H274" i="8"/>
  <c r="E274" i="8"/>
  <c r="H273" i="8"/>
  <c r="E273" i="8"/>
  <c r="H272" i="8"/>
  <c r="E272" i="8"/>
  <c r="H271" i="8"/>
  <c r="E271" i="8"/>
  <c r="H270" i="8"/>
  <c r="E270" i="8"/>
  <c r="H269" i="8"/>
  <c r="E269" i="8"/>
  <c r="H268" i="8"/>
  <c r="E268" i="8"/>
  <c r="H267" i="8"/>
  <c r="E267" i="8"/>
  <c r="H266" i="8"/>
  <c r="E266" i="8"/>
  <c r="H265" i="8"/>
  <c r="E265" i="8"/>
  <c r="H264" i="8"/>
  <c r="E264" i="8"/>
  <c r="H263" i="8"/>
  <c r="E263" i="8"/>
  <c r="H262" i="8"/>
  <c r="E262" i="8"/>
  <c r="H261" i="8"/>
  <c r="E261" i="8"/>
  <c r="H260" i="8"/>
  <c r="E260" i="8"/>
  <c r="H259" i="8"/>
  <c r="E259" i="8"/>
  <c r="H258" i="8"/>
  <c r="E258" i="8"/>
  <c r="H257" i="8"/>
  <c r="E257" i="8"/>
  <c r="H256" i="8"/>
  <c r="E256" i="8"/>
  <c r="H255" i="8"/>
  <c r="E255" i="8"/>
  <c r="H254" i="8"/>
  <c r="E254" i="8"/>
  <c r="H253" i="8"/>
  <c r="E253" i="8"/>
  <c r="H252" i="8"/>
  <c r="E252" i="8"/>
  <c r="H251" i="8"/>
  <c r="E251" i="8"/>
  <c r="H250" i="8"/>
  <c r="E250" i="8"/>
  <c r="H249" i="8"/>
  <c r="E249" i="8"/>
  <c r="H248" i="8"/>
  <c r="E248" i="8"/>
  <c r="H247" i="8"/>
  <c r="E247" i="8"/>
  <c r="H246" i="8"/>
  <c r="E246" i="8"/>
  <c r="H245" i="8"/>
  <c r="E245" i="8"/>
  <c r="H244" i="8"/>
  <c r="E244" i="8"/>
  <c r="H243" i="8"/>
  <c r="E243" i="8"/>
  <c r="H242" i="8"/>
  <c r="E242" i="8"/>
  <c r="H241" i="8"/>
  <c r="E241" i="8"/>
  <c r="H240" i="8"/>
  <c r="E240" i="8"/>
  <c r="H239" i="8"/>
  <c r="E239" i="8"/>
  <c r="H238" i="8"/>
  <c r="E238" i="8"/>
  <c r="H237" i="8"/>
  <c r="E237" i="8"/>
  <c r="H236" i="8"/>
  <c r="E236" i="8"/>
  <c r="H235" i="8"/>
  <c r="E235" i="8"/>
  <c r="H234" i="8"/>
  <c r="E234" i="8"/>
  <c r="H233" i="8"/>
  <c r="E233" i="8"/>
  <c r="H232" i="8"/>
  <c r="E232" i="8"/>
  <c r="H231" i="8"/>
  <c r="E231" i="8"/>
  <c r="H230" i="8"/>
  <c r="E230" i="8"/>
  <c r="H229" i="8"/>
  <c r="E229" i="8"/>
  <c r="H228" i="8"/>
  <c r="E228" i="8"/>
  <c r="H227" i="8"/>
  <c r="E227" i="8"/>
  <c r="H226" i="8"/>
  <c r="E226" i="8"/>
  <c r="H225" i="8"/>
  <c r="E225" i="8"/>
  <c r="H224" i="8"/>
  <c r="E224" i="8"/>
  <c r="H223" i="8"/>
  <c r="E223" i="8"/>
  <c r="H222" i="8"/>
  <c r="E222" i="8"/>
  <c r="H221" i="8"/>
  <c r="E221" i="8"/>
  <c r="H220" i="8"/>
  <c r="E220" i="8"/>
  <c r="H219" i="8"/>
  <c r="E219" i="8"/>
  <c r="H218" i="8"/>
  <c r="E218" i="8"/>
  <c r="H217" i="8"/>
  <c r="E217" i="8"/>
  <c r="H216" i="8"/>
  <c r="E216" i="8"/>
  <c r="H215" i="8"/>
  <c r="E215" i="8"/>
  <c r="H214" i="8"/>
  <c r="E214" i="8"/>
  <c r="H213" i="8"/>
  <c r="E213" i="8"/>
  <c r="H212" i="8"/>
  <c r="E212" i="8"/>
  <c r="H211" i="8"/>
  <c r="E211" i="8"/>
  <c r="H210" i="8"/>
  <c r="E210" i="8"/>
  <c r="H209" i="8"/>
  <c r="E209" i="8"/>
  <c r="H208" i="8"/>
  <c r="E208" i="8"/>
  <c r="H207" i="8"/>
  <c r="E207" i="8"/>
  <c r="H206" i="8"/>
  <c r="E206" i="8"/>
  <c r="H205" i="8"/>
  <c r="E205" i="8"/>
  <c r="H204" i="8"/>
  <c r="E204" i="8"/>
  <c r="H203" i="8"/>
  <c r="E203" i="8"/>
  <c r="H202" i="8"/>
  <c r="E202" i="8"/>
  <c r="H201" i="8"/>
  <c r="E201" i="8"/>
  <c r="H200" i="8"/>
  <c r="E200" i="8"/>
  <c r="H199" i="8"/>
  <c r="E199" i="8"/>
  <c r="H198" i="8"/>
  <c r="E198" i="8"/>
  <c r="H197" i="8"/>
  <c r="E197" i="8"/>
  <c r="H196" i="8"/>
  <c r="E196" i="8"/>
  <c r="H195" i="8"/>
  <c r="E195" i="8"/>
  <c r="H194" i="8"/>
  <c r="E194" i="8"/>
  <c r="H193" i="8"/>
  <c r="E193" i="8"/>
  <c r="H192" i="8"/>
  <c r="E192" i="8"/>
  <c r="H191" i="8"/>
  <c r="E191" i="8"/>
  <c r="H190" i="8"/>
  <c r="E190" i="8"/>
  <c r="H189" i="8"/>
  <c r="E189" i="8"/>
  <c r="H188" i="8"/>
  <c r="E188" i="8"/>
  <c r="H187" i="8"/>
  <c r="E187" i="8"/>
  <c r="H186" i="8"/>
  <c r="E186" i="8"/>
  <c r="H185" i="8"/>
  <c r="E185" i="8"/>
  <c r="H184" i="8"/>
  <c r="E184" i="8"/>
  <c r="H183" i="8"/>
  <c r="E183" i="8"/>
  <c r="H182" i="8"/>
  <c r="E182" i="8"/>
  <c r="H181" i="8"/>
  <c r="E181" i="8"/>
  <c r="H180" i="8"/>
  <c r="E180" i="8"/>
  <c r="H179" i="8"/>
  <c r="E179" i="8"/>
  <c r="H178" i="8"/>
  <c r="E178" i="8"/>
  <c r="H177" i="8"/>
  <c r="E177" i="8"/>
  <c r="H176" i="8"/>
  <c r="E176" i="8"/>
  <c r="H175" i="8"/>
  <c r="E175" i="8"/>
  <c r="H174" i="8"/>
  <c r="E174" i="8"/>
  <c r="H173" i="8"/>
  <c r="E173" i="8"/>
  <c r="H172" i="8"/>
  <c r="E172" i="8"/>
  <c r="H171" i="8"/>
  <c r="E171" i="8"/>
  <c r="H170" i="8"/>
  <c r="E170" i="8"/>
  <c r="H169" i="8"/>
  <c r="E169" i="8"/>
  <c r="H168" i="8"/>
  <c r="E168" i="8"/>
  <c r="H167" i="8"/>
  <c r="E167" i="8"/>
  <c r="H166" i="8"/>
  <c r="E166" i="8"/>
  <c r="H165" i="8"/>
  <c r="E165" i="8"/>
  <c r="H164" i="8"/>
  <c r="E164" i="8"/>
  <c r="H163" i="8"/>
  <c r="E163" i="8"/>
  <c r="H162" i="8"/>
  <c r="E162" i="8"/>
  <c r="H161" i="8"/>
  <c r="E161" i="8"/>
  <c r="H160" i="8"/>
  <c r="E160" i="8"/>
  <c r="H159" i="8"/>
  <c r="E159" i="8"/>
  <c r="H158" i="8"/>
  <c r="E158" i="8"/>
  <c r="H157" i="8"/>
  <c r="E157" i="8"/>
  <c r="H156" i="8"/>
  <c r="E156" i="8"/>
  <c r="H155" i="8"/>
  <c r="E155" i="8"/>
  <c r="H154" i="8"/>
  <c r="E154" i="8"/>
  <c r="H153" i="8"/>
  <c r="E153" i="8"/>
  <c r="H152" i="8"/>
  <c r="E152" i="8"/>
  <c r="H151" i="8"/>
  <c r="E151" i="8"/>
  <c r="H150" i="8"/>
  <c r="E150" i="8"/>
  <c r="H149" i="8"/>
  <c r="E149" i="8"/>
  <c r="H148" i="8"/>
  <c r="E148" i="8"/>
  <c r="H147" i="8"/>
  <c r="E147" i="8"/>
  <c r="H146" i="8"/>
  <c r="E146" i="8"/>
  <c r="H145" i="8"/>
  <c r="E145" i="8"/>
  <c r="H144" i="8"/>
  <c r="E144" i="8"/>
  <c r="H143" i="8"/>
  <c r="E143" i="8"/>
  <c r="H142" i="8"/>
  <c r="E142" i="8"/>
  <c r="H141" i="8"/>
  <c r="E141" i="8"/>
  <c r="H140" i="8"/>
  <c r="E140" i="8"/>
  <c r="H139" i="8"/>
  <c r="E139" i="8"/>
  <c r="H138" i="8"/>
  <c r="E138" i="8"/>
  <c r="H137" i="8"/>
  <c r="E137" i="8"/>
  <c r="H136" i="8"/>
  <c r="E136" i="8"/>
  <c r="H135" i="8"/>
  <c r="E135" i="8"/>
  <c r="H134" i="8"/>
  <c r="E134" i="8"/>
  <c r="H133" i="8"/>
  <c r="E133" i="8"/>
  <c r="H132" i="8"/>
  <c r="E132" i="8"/>
  <c r="H131" i="8"/>
  <c r="E131" i="8"/>
  <c r="H130" i="8"/>
  <c r="E130" i="8"/>
  <c r="H129" i="8"/>
  <c r="E129" i="8"/>
  <c r="H128" i="8"/>
  <c r="E128" i="8"/>
  <c r="H127" i="8"/>
  <c r="E127" i="8"/>
  <c r="H126" i="8"/>
  <c r="E126" i="8"/>
  <c r="H125" i="8"/>
  <c r="E125" i="8"/>
  <c r="H124" i="8"/>
  <c r="E124" i="8"/>
  <c r="H123" i="8"/>
  <c r="E123" i="8"/>
  <c r="H122" i="8"/>
  <c r="E122" i="8"/>
  <c r="H121" i="8"/>
  <c r="E121" i="8"/>
  <c r="H120" i="8"/>
  <c r="E120" i="8"/>
  <c r="H119" i="8"/>
  <c r="E119" i="8"/>
  <c r="H118" i="8"/>
  <c r="E118" i="8"/>
  <c r="H117" i="8"/>
  <c r="E117" i="8"/>
  <c r="H116" i="8"/>
  <c r="E116" i="8"/>
  <c r="H115" i="8"/>
  <c r="E115" i="8"/>
  <c r="H114" i="8"/>
  <c r="E114" i="8"/>
  <c r="H113" i="8"/>
  <c r="E113" i="8"/>
  <c r="H112" i="8"/>
  <c r="E112" i="8"/>
  <c r="H111" i="8"/>
  <c r="E111" i="8"/>
  <c r="H110" i="8"/>
  <c r="E110" i="8"/>
  <c r="H109" i="8"/>
  <c r="E109" i="8"/>
  <c r="H108" i="8"/>
  <c r="E108" i="8"/>
  <c r="H107" i="8"/>
  <c r="E107" i="8"/>
  <c r="H106" i="8"/>
  <c r="E106" i="8"/>
  <c r="H105" i="8"/>
  <c r="E105" i="8"/>
  <c r="H104" i="8"/>
  <c r="E104" i="8"/>
  <c r="H103" i="8"/>
  <c r="E103" i="8"/>
  <c r="H102" i="8"/>
  <c r="E102" i="8"/>
  <c r="H101" i="8"/>
  <c r="E101" i="8"/>
  <c r="H100" i="8"/>
  <c r="E100" i="8"/>
  <c r="H99" i="8"/>
  <c r="E99" i="8"/>
  <c r="H98" i="8"/>
  <c r="E98" i="8"/>
  <c r="H97" i="8"/>
  <c r="E97" i="8"/>
  <c r="H96" i="8"/>
  <c r="E96" i="8"/>
  <c r="H95" i="8"/>
  <c r="E95" i="8"/>
  <c r="H94" i="8"/>
  <c r="E94" i="8"/>
  <c r="H93" i="8"/>
  <c r="E93" i="8"/>
  <c r="H92" i="8"/>
  <c r="E92" i="8"/>
  <c r="H91" i="8"/>
  <c r="E91" i="8"/>
  <c r="H90" i="8"/>
  <c r="E90" i="8"/>
  <c r="H89" i="8"/>
  <c r="E89" i="8"/>
  <c r="H88" i="8"/>
  <c r="E88" i="8"/>
  <c r="H87" i="8"/>
  <c r="E87" i="8"/>
  <c r="H86" i="8"/>
  <c r="E86" i="8"/>
  <c r="H85" i="8"/>
  <c r="E85" i="8"/>
  <c r="H84" i="8"/>
  <c r="E84" i="8"/>
  <c r="H83" i="8"/>
  <c r="E83" i="8"/>
  <c r="H82" i="8"/>
  <c r="E82" i="8"/>
  <c r="H81" i="8"/>
  <c r="E81" i="8"/>
  <c r="H80" i="8"/>
  <c r="E80" i="8"/>
  <c r="H79" i="8"/>
  <c r="E79" i="8"/>
  <c r="H78" i="8"/>
  <c r="E78" i="8"/>
  <c r="H77" i="8"/>
  <c r="E77" i="8"/>
  <c r="H76" i="8"/>
  <c r="E76" i="8"/>
  <c r="H75" i="8"/>
  <c r="E75" i="8"/>
  <c r="H74" i="8"/>
  <c r="E74" i="8"/>
  <c r="H73" i="8"/>
  <c r="E73" i="8"/>
  <c r="H72" i="8"/>
  <c r="E72" i="8"/>
  <c r="H71" i="8"/>
  <c r="E71" i="8"/>
  <c r="H70" i="8"/>
  <c r="E70" i="8"/>
  <c r="H69" i="8"/>
  <c r="E69" i="8"/>
  <c r="H68" i="8"/>
  <c r="E68" i="8"/>
  <c r="H67" i="8"/>
  <c r="E67" i="8"/>
  <c r="H66" i="8"/>
  <c r="E66" i="8"/>
  <c r="H65" i="8"/>
  <c r="E65" i="8"/>
  <c r="H64" i="8"/>
  <c r="E64" i="8"/>
  <c r="H63" i="8"/>
  <c r="E63" i="8"/>
  <c r="H62" i="8"/>
  <c r="E62" i="8"/>
  <c r="H61" i="8"/>
  <c r="E61" i="8"/>
  <c r="H60" i="8"/>
  <c r="E60" i="8"/>
  <c r="H59" i="8"/>
  <c r="E59" i="8"/>
  <c r="H58" i="8"/>
  <c r="E58" i="8"/>
  <c r="H57" i="8"/>
  <c r="E57" i="8"/>
  <c r="H56" i="8"/>
  <c r="E56" i="8"/>
  <c r="H55" i="8"/>
  <c r="E55" i="8"/>
  <c r="H54" i="8"/>
  <c r="E54" i="8"/>
  <c r="H53" i="8"/>
  <c r="E53" i="8"/>
  <c r="H52" i="8"/>
  <c r="E52" i="8"/>
  <c r="H51" i="8"/>
  <c r="E51" i="8"/>
  <c r="H50" i="8"/>
  <c r="E50" i="8"/>
  <c r="H49" i="8"/>
  <c r="E49" i="8"/>
  <c r="H48" i="8"/>
  <c r="E48" i="8"/>
  <c r="H47" i="8"/>
  <c r="E47" i="8"/>
  <c r="H46" i="8"/>
  <c r="E46" i="8"/>
  <c r="H45" i="8"/>
  <c r="E45" i="8"/>
  <c r="H44" i="8"/>
  <c r="E44" i="8"/>
  <c r="H43" i="8"/>
  <c r="E43" i="8"/>
  <c r="H42" i="8"/>
  <c r="E42" i="8"/>
  <c r="H41" i="8"/>
  <c r="E41" i="8"/>
  <c r="H40" i="8"/>
  <c r="E40" i="8"/>
  <c r="H39" i="8"/>
  <c r="E39" i="8"/>
  <c r="H38" i="8"/>
  <c r="E38" i="8"/>
  <c r="H37" i="8"/>
  <c r="E37" i="8"/>
  <c r="H36" i="8"/>
  <c r="E36" i="8"/>
  <c r="H35" i="8"/>
  <c r="E35" i="8"/>
  <c r="H34" i="8"/>
  <c r="E34" i="8"/>
  <c r="H33" i="8"/>
  <c r="E33" i="8"/>
  <c r="H32" i="8"/>
  <c r="E32" i="8"/>
  <c r="H31" i="8"/>
  <c r="E31" i="8"/>
  <c r="H30" i="8"/>
  <c r="E30" i="8"/>
  <c r="R29" i="8"/>
  <c r="H29" i="8"/>
  <c r="E29" i="8"/>
  <c r="H28" i="8"/>
  <c r="E28" i="8"/>
  <c r="Y27" i="8"/>
  <c r="H27" i="8"/>
  <c r="E27" i="8"/>
  <c r="H26" i="8"/>
  <c r="E26" i="8"/>
  <c r="W25" i="8"/>
  <c r="H25" i="8"/>
  <c r="E25" i="8"/>
  <c r="H24" i="8"/>
  <c r="E24" i="8"/>
  <c r="H23" i="8"/>
  <c r="E23" i="8"/>
  <c r="H22" i="8"/>
  <c r="E22" i="8"/>
  <c r="T21" i="8"/>
  <c r="H21" i="8"/>
  <c r="E21" i="8"/>
  <c r="H20" i="8"/>
  <c r="E20" i="8"/>
  <c r="H19" i="8"/>
  <c r="E19" i="8"/>
  <c r="R17" i="8"/>
  <c r="O15" i="8"/>
  <c r="R21" i="8" s="1"/>
  <c r="V21" i="8" s="1"/>
  <c r="B15" i="8"/>
  <c r="E12" i="8"/>
  <c r="H11" i="8"/>
  <c r="B11" i="8"/>
  <c r="E11" i="8" s="1"/>
  <c r="AA9" i="8"/>
  <c r="Z9" i="8"/>
  <c r="V9" i="8"/>
  <c r="U9" i="8"/>
  <c r="T9" i="8"/>
  <c r="E8" i="8"/>
  <c r="H7" i="8"/>
  <c r="H6" i="8"/>
  <c r="K12" i="8" s="1"/>
  <c r="AA5" i="8"/>
  <c r="Z5" i="8"/>
  <c r="V5" i="8"/>
  <c r="U5" i="8"/>
  <c r="T5" i="8"/>
  <c r="K5" i="8"/>
  <c r="J329" i="8" s="1"/>
  <c r="O3" i="8"/>
  <c r="K3" i="8"/>
  <c r="J3" i="8"/>
  <c r="H3" i="8"/>
  <c r="E3" i="8"/>
  <c r="W24" i="8" s="1"/>
  <c r="D3" i="8"/>
  <c r="V24" i="8" s="1"/>
  <c r="J1" i="8"/>
  <c r="D1" i="8"/>
  <c r="H11" i="7"/>
  <c r="K11" i="7" s="1"/>
  <c r="H19" i="7"/>
  <c r="O15" i="7"/>
  <c r="R17" i="7"/>
  <c r="B15" i="7"/>
  <c r="K8" i="7"/>
  <c r="T9" i="7"/>
  <c r="AA5" i="7"/>
  <c r="Z5" i="7"/>
  <c r="Z9" i="7"/>
  <c r="T5" i="7"/>
  <c r="E3" i="4"/>
  <c r="AD4" i="3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19" i="5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19" i="2"/>
  <c r="O6" i="2"/>
  <c r="E8" i="4"/>
  <c r="H6" i="7"/>
  <c r="H3" i="7"/>
  <c r="M19" i="5"/>
  <c r="H7" i="7"/>
  <c r="O3" i="7"/>
  <c r="K3" i="7"/>
  <c r="J3" i="7"/>
  <c r="J1" i="7"/>
  <c r="D1" i="7"/>
  <c r="K12" i="9" l="1"/>
  <c r="J198" i="9"/>
  <c r="J455" i="9"/>
  <c r="J159" i="9"/>
  <c r="J120" i="9"/>
  <c r="J48" i="9"/>
  <c r="J225" i="9"/>
  <c r="J26" i="9"/>
  <c r="J216" i="9"/>
  <c r="J287" i="9"/>
  <c r="J151" i="9"/>
  <c r="J143" i="9"/>
  <c r="J243" i="9"/>
  <c r="I19" i="9"/>
  <c r="J87" i="9"/>
  <c r="J47" i="9"/>
  <c r="J62" i="9"/>
  <c r="J70" i="9"/>
  <c r="J94" i="9"/>
  <c r="J173" i="9"/>
  <c r="J197" i="9"/>
  <c r="J295" i="9"/>
  <c r="J444" i="9"/>
  <c r="J40" i="9"/>
  <c r="J86" i="9"/>
  <c r="J103" i="9"/>
  <c r="J142" i="9"/>
  <c r="J233" i="9"/>
  <c r="J277" i="9"/>
  <c r="J55" i="9"/>
  <c r="J79" i="9"/>
  <c r="J111" i="9"/>
  <c r="J126" i="9"/>
  <c r="J134" i="9"/>
  <c r="J182" i="9"/>
  <c r="J190" i="9"/>
  <c r="J315" i="9"/>
  <c r="J370" i="9"/>
  <c r="J436" i="9"/>
  <c r="J419" i="9"/>
  <c r="J33" i="9"/>
  <c r="J167" i="9"/>
  <c r="J234" i="9"/>
  <c r="J64" i="9"/>
  <c r="J49" i="9"/>
  <c r="J105" i="9"/>
  <c r="J152" i="9"/>
  <c r="J160" i="9"/>
  <c r="J271" i="9"/>
  <c r="J279" i="9"/>
  <c r="J326" i="9"/>
  <c r="J81" i="9"/>
  <c r="J65" i="9"/>
  <c r="J73" i="9"/>
  <c r="J113" i="9"/>
  <c r="J263" i="9"/>
  <c r="J21" i="9"/>
  <c r="J57" i="9"/>
  <c r="J121" i="9"/>
  <c r="J308" i="9"/>
  <c r="J28" i="9"/>
  <c r="J35" i="9"/>
  <c r="J43" i="9"/>
  <c r="J50" i="9"/>
  <c r="J210" i="9"/>
  <c r="J272" i="9"/>
  <c r="J362" i="9"/>
  <c r="J135" i="9"/>
  <c r="J191" i="9"/>
  <c r="J42" i="9"/>
  <c r="J97" i="9"/>
  <c r="J128" i="9"/>
  <c r="J168" i="9"/>
  <c r="J82" i="9"/>
  <c r="J122" i="9"/>
  <c r="J193" i="9"/>
  <c r="J246" i="9"/>
  <c r="J421" i="9"/>
  <c r="J112" i="9"/>
  <c r="J146" i="9"/>
  <c r="J154" i="9"/>
  <c r="J264" i="9"/>
  <c r="J328" i="9"/>
  <c r="J403" i="9"/>
  <c r="J440" i="9"/>
  <c r="J72" i="9"/>
  <c r="J183" i="9"/>
  <c r="J22" i="9"/>
  <c r="J66" i="9"/>
  <c r="J74" i="9"/>
  <c r="J107" i="9"/>
  <c r="J29" i="9"/>
  <c r="J44" i="9"/>
  <c r="J130" i="9"/>
  <c r="J170" i="9"/>
  <c r="J186" i="9"/>
  <c r="J337" i="9"/>
  <c r="J394" i="9"/>
  <c r="J459" i="9"/>
  <c r="J91" i="9"/>
  <c r="J123" i="9"/>
  <c r="J163" i="9"/>
  <c r="J320" i="9"/>
  <c r="J366" i="9"/>
  <c r="J37" i="9"/>
  <c r="J60" i="9"/>
  <c r="J100" i="9"/>
  <c r="J108" i="9"/>
  <c r="J139" i="9"/>
  <c r="J147" i="9"/>
  <c r="J179" i="9"/>
  <c r="J203" i="9"/>
  <c r="J212" i="9"/>
  <c r="J221" i="9"/>
  <c r="J404" i="9"/>
  <c r="J45" i="9"/>
  <c r="J84" i="9"/>
  <c r="J131" i="9"/>
  <c r="J187" i="9"/>
  <c r="J195" i="9"/>
  <c r="J248" i="9"/>
  <c r="J358" i="9"/>
  <c r="J433" i="9"/>
  <c r="J175" i="9"/>
  <c r="J124" i="9"/>
  <c r="J164" i="9"/>
  <c r="J231" i="9"/>
  <c r="J330" i="9"/>
  <c r="J252" i="9"/>
  <c r="J52" i="9"/>
  <c r="J24" i="9"/>
  <c r="J53" i="9"/>
  <c r="J61" i="9"/>
  <c r="J117" i="9"/>
  <c r="J172" i="9"/>
  <c r="J180" i="9"/>
  <c r="J85" i="9"/>
  <c r="J157" i="9"/>
  <c r="J276" i="9"/>
  <c r="J19" i="9"/>
  <c r="J30" i="9"/>
  <c r="J25" i="9"/>
  <c r="J31" i="9"/>
  <c r="J110" i="9"/>
  <c r="J125" i="9"/>
  <c r="J165" i="9"/>
  <c r="J259" i="9"/>
  <c r="J388" i="9"/>
  <c r="S5" i="9"/>
  <c r="R24" i="9"/>
  <c r="W30" i="9"/>
  <c r="E11" i="9"/>
  <c r="G72" i="9" s="1"/>
  <c r="G74" i="9"/>
  <c r="G232" i="9"/>
  <c r="G321" i="9"/>
  <c r="G314" i="9"/>
  <c r="G405" i="9"/>
  <c r="G400" i="9"/>
  <c r="G290" i="9"/>
  <c r="B13" i="9"/>
  <c r="R19" i="9"/>
  <c r="R25" i="9"/>
  <c r="R21" i="9"/>
  <c r="V21" i="9" s="1"/>
  <c r="J171" i="9"/>
  <c r="J209" i="9"/>
  <c r="J218" i="9"/>
  <c r="J226" i="9"/>
  <c r="J239" i="9"/>
  <c r="J284" i="9"/>
  <c r="J465" i="9"/>
  <c r="J445" i="9"/>
  <c r="J425" i="9"/>
  <c r="J405" i="9"/>
  <c r="J385" i="9"/>
  <c r="J365" i="9"/>
  <c r="J345" i="9"/>
  <c r="J325" i="9"/>
  <c r="J305" i="9"/>
  <c r="J285" i="9"/>
  <c r="J265" i="9"/>
  <c r="J245" i="9"/>
  <c r="J467" i="9"/>
  <c r="J447" i="9"/>
  <c r="J427" i="9"/>
  <c r="J458" i="9"/>
  <c r="J438" i="9"/>
  <c r="J418" i="9"/>
  <c r="J451" i="9"/>
  <c r="J431" i="9"/>
  <c r="J411" i="9"/>
  <c r="J391" i="9"/>
  <c r="J464" i="9"/>
  <c r="J390" i="9"/>
  <c r="J383" i="9"/>
  <c r="J360" i="9"/>
  <c r="J353" i="9"/>
  <c r="J346" i="9"/>
  <c r="J316" i="9"/>
  <c r="J309" i="9"/>
  <c r="J437" i="9"/>
  <c r="J397" i="9"/>
  <c r="J355" i="9"/>
  <c r="J348" i="9"/>
  <c r="J318" i="9"/>
  <c r="J311" i="9"/>
  <c r="J304" i="9"/>
  <c r="J281" i="9"/>
  <c r="J267" i="9"/>
  <c r="J469" i="9"/>
  <c r="J452" i="9"/>
  <c r="J432" i="9"/>
  <c r="J426" i="9"/>
  <c r="J415" i="9"/>
  <c r="J389" i="9"/>
  <c r="J446" i="9"/>
  <c r="J402" i="9"/>
  <c r="J466" i="9"/>
  <c r="J463" i="9"/>
  <c r="J407" i="9"/>
  <c r="J374" i="9"/>
  <c r="J303" i="9"/>
  <c r="J247" i="9"/>
  <c r="J235" i="9"/>
  <c r="J196" i="9"/>
  <c r="J460" i="9"/>
  <c r="J457" i="9"/>
  <c r="J443" i="9"/>
  <c r="J423" i="9"/>
  <c r="J454" i="9"/>
  <c r="J434" i="9"/>
  <c r="J417" i="9"/>
  <c r="J409" i="9"/>
  <c r="J399" i="9"/>
  <c r="J448" i="9"/>
  <c r="J428" i="9"/>
  <c r="J393" i="9"/>
  <c r="J379" i="9"/>
  <c r="J376" i="9"/>
  <c r="J343" i="9"/>
  <c r="J335" i="9"/>
  <c r="J327" i="9"/>
  <c r="J297" i="9"/>
  <c r="J260" i="9"/>
  <c r="J255" i="9"/>
  <c r="J240" i="9"/>
  <c r="J213" i="9"/>
  <c r="J206" i="9"/>
  <c r="J199" i="9"/>
  <c r="J176" i="9"/>
  <c r="J156" i="9"/>
  <c r="J136" i="9"/>
  <c r="J116" i="9"/>
  <c r="J96" i="9"/>
  <c r="J76" i="9"/>
  <c r="J56" i="9"/>
  <c r="J36" i="9"/>
  <c r="J450" i="9"/>
  <c r="J429" i="9"/>
  <c r="J387" i="9"/>
  <c r="J357" i="9"/>
  <c r="J289" i="9"/>
  <c r="J273" i="9"/>
  <c r="J461" i="9"/>
  <c r="J384" i="9"/>
  <c r="J373" i="9"/>
  <c r="J319" i="9"/>
  <c r="J302" i="9"/>
  <c r="J237" i="9"/>
  <c r="J232" i="9"/>
  <c r="J220" i="9"/>
  <c r="J185" i="9"/>
  <c r="J178" i="9"/>
  <c r="J158" i="9"/>
  <c r="J138" i="9"/>
  <c r="J118" i="9"/>
  <c r="J98" i="9"/>
  <c r="J78" i="9"/>
  <c r="J58" i="9"/>
  <c r="J38" i="9"/>
  <c r="J468" i="9"/>
  <c r="J453" i="9"/>
  <c r="J439" i="9"/>
  <c r="J414" i="9"/>
  <c r="J408" i="9"/>
  <c r="J354" i="9"/>
  <c r="J351" i="9"/>
  <c r="J340" i="9"/>
  <c r="J332" i="9"/>
  <c r="J324" i="9"/>
  <c r="J313" i="9"/>
  <c r="J294" i="9"/>
  <c r="J278" i="9"/>
  <c r="J242" i="9"/>
  <c r="J227" i="9"/>
  <c r="J208" i="9"/>
  <c r="J201" i="9"/>
  <c r="J194" i="9"/>
  <c r="J169" i="9"/>
  <c r="J435" i="9"/>
  <c r="J307" i="9"/>
  <c r="J299" i="9"/>
  <c r="J291" i="9"/>
  <c r="J275" i="9"/>
  <c r="J456" i="9"/>
  <c r="J449" i="9"/>
  <c r="J424" i="9"/>
  <c r="J401" i="9"/>
  <c r="J395" i="9"/>
  <c r="J392" i="9"/>
  <c r="J367" i="9"/>
  <c r="J321" i="9"/>
  <c r="J420" i="9"/>
  <c r="J413" i="9"/>
  <c r="J331" i="9"/>
  <c r="J293" i="9"/>
  <c r="J410" i="9"/>
  <c r="J380" i="9"/>
  <c r="J372" i="9"/>
  <c r="J369" i="9"/>
  <c r="J339" i="9"/>
  <c r="J323" i="9"/>
  <c r="J312" i="9"/>
  <c r="J301" i="9"/>
  <c r="J256" i="9"/>
  <c r="J251" i="9"/>
  <c r="J241" i="9"/>
  <c r="J219" i="9"/>
  <c r="J207" i="9"/>
  <c r="J400" i="9"/>
  <c r="J349" i="9"/>
  <c r="J322" i="9"/>
  <c r="J283" i="9"/>
  <c r="J257" i="9"/>
  <c r="J250" i="9"/>
  <c r="J223" i="9"/>
  <c r="J200" i="9"/>
  <c r="J150" i="9"/>
  <c r="J140" i="9"/>
  <c r="J133" i="9"/>
  <c r="J104" i="9"/>
  <c r="J75" i="9"/>
  <c r="J68" i="9"/>
  <c r="J442" i="9"/>
  <c r="J368" i="9"/>
  <c r="J364" i="9"/>
  <c r="J314" i="9"/>
  <c r="J217" i="9"/>
  <c r="J214" i="9"/>
  <c r="J192" i="9"/>
  <c r="J145" i="9"/>
  <c r="J99" i="9"/>
  <c r="J92" i="9"/>
  <c r="J63" i="9"/>
  <c r="J51" i="9"/>
  <c r="J462" i="9"/>
  <c r="J441" i="9"/>
  <c r="J363" i="9"/>
  <c r="J359" i="9"/>
  <c r="J334" i="9"/>
  <c r="J253" i="9"/>
  <c r="J177" i="9"/>
  <c r="J161" i="9"/>
  <c r="J109" i="9"/>
  <c r="J101" i="9"/>
  <c r="J83" i="9"/>
  <c r="J39" i="9"/>
  <c r="J32" i="9"/>
  <c r="J371" i="9"/>
  <c r="J338" i="9"/>
  <c r="J296" i="9"/>
  <c r="J269" i="9"/>
  <c r="J261" i="9"/>
  <c r="J249" i="9"/>
  <c r="J230" i="9"/>
  <c r="J148" i="9"/>
  <c r="J127" i="9"/>
  <c r="J114" i="9"/>
  <c r="J88" i="9"/>
  <c r="J80" i="9"/>
  <c r="J67" i="9"/>
  <c r="J54" i="9"/>
  <c r="J350" i="9"/>
  <c r="J342" i="9"/>
  <c r="J329" i="9"/>
  <c r="J317" i="9"/>
  <c r="J288" i="9"/>
  <c r="J224" i="9"/>
  <c r="J211" i="9"/>
  <c r="J205" i="9"/>
  <c r="J188" i="9"/>
  <c r="J174" i="9"/>
  <c r="J166" i="9"/>
  <c r="J119" i="9"/>
  <c r="J106" i="9"/>
  <c r="J93" i="9"/>
  <c r="J59" i="9"/>
  <c r="J34" i="9"/>
  <c r="J430" i="9"/>
  <c r="J396" i="9"/>
  <c r="J375" i="9"/>
  <c r="J300" i="9"/>
  <c r="J292" i="9"/>
  <c r="J280" i="9"/>
  <c r="J236" i="9"/>
  <c r="J202" i="9"/>
  <c r="J153" i="9"/>
  <c r="J137" i="9"/>
  <c r="J132" i="9"/>
  <c r="J77" i="9"/>
  <c r="J46" i="9"/>
  <c r="J386" i="9"/>
  <c r="J341" i="9"/>
  <c r="J268" i="9"/>
  <c r="J229" i="9"/>
  <c r="J155" i="9"/>
  <c r="J129" i="9"/>
  <c r="J95" i="9"/>
  <c r="J90" i="9"/>
  <c r="J69" i="9"/>
  <c r="J27" i="9"/>
  <c r="J23" i="9"/>
  <c r="J361" i="9"/>
  <c r="J336" i="9"/>
  <c r="J204" i="9"/>
  <c r="J184" i="9"/>
  <c r="J398" i="9"/>
  <c r="J381" i="9"/>
  <c r="J344" i="9"/>
  <c r="J298" i="9"/>
  <c r="J290" i="9"/>
  <c r="J286" i="9"/>
  <c r="J238" i="9"/>
  <c r="J222" i="9"/>
  <c r="J181" i="9"/>
  <c r="J162" i="9"/>
  <c r="J149" i="9"/>
  <c r="J115" i="9"/>
  <c r="J102" i="9"/>
  <c r="J89" i="9"/>
  <c r="J71" i="9"/>
  <c r="J412" i="9"/>
  <c r="J356" i="9"/>
  <c r="J310" i="9"/>
  <c r="J306" i="9"/>
  <c r="J282" i="9"/>
  <c r="J244" i="9"/>
  <c r="J228" i="9"/>
  <c r="J189" i="9"/>
  <c r="J422" i="9"/>
  <c r="J377" i="9"/>
  <c r="J352" i="9"/>
  <c r="J416" i="9"/>
  <c r="J274" i="9"/>
  <c r="J347" i="9"/>
  <c r="J266" i="9"/>
  <c r="J262" i="9"/>
  <c r="J254" i="9"/>
  <c r="J406" i="9"/>
  <c r="J270" i="9"/>
  <c r="J258" i="9"/>
  <c r="O11" i="9"/>
  <c r="O12" i="9" s="1"/>
  <c r="J20" i="9"/>
  <c r="J41" i="9"/>
  <c r="J141" i="9"/>
  <c r="J144" i="9"/>
  <c r="J215" i="9"/>
  <c r="J378" i="9"/>
  <c r="B11" i="7"/>
  <c r="E11" i="7" s="1"/>
  <c r="B16" i="7" s="1"/>
  <c r="J312" i="8"/>
  <c r="J97" i="8"/>
  <c r="J89" i="8"/>
  <c r="J257" i="8"/>
  <c r="J106" i="8"/>
  <c r="J39" i="8"/>
  <c r="J72" i="8"/>
  <c r="J221" i="8"/>
  <c r="J388" i="8"/>
  <c r="J270" i="8"/>
  <c r="J369" i="8"/>
  <c r="J261" i="8"/>
  <c r="J391" i="8"/>
  <c r="J326" i="8"/>
  <c r="J249" i="8"/>
  <c r="J466" i="8"/>
  <c r="J67" i="8"/>
  <c r="J76" i="8"/>
  <c r="J194" i="8"/>
  <c r="J243" i="8"/>
  <c r="J379" i="8"/>
  <c r="J154" i="8"/>
  <c r="J88" i="8"/>
  <c r="J113" i="8"/>
  <c r="J130" i="8"/>
  <c r="J422" i="8"/>
  <c r="J441" i="8"/>
  <c r="J52" i="8"/>
  <c r="J38" i="8"/>
  <c r="J46" i="8"/>
  <c r="J274" i="8"/>
  <c r="J395" i="8"/>
  <c r="J451" i="8"/>
  <c r="J63" i="8"/>
  <c r="J149" i="8"/>
  <c r="J157" i="8"/>
  <c r="J184" i="8"/>
  <c r="J229" i="8"/>
  <c r="J330" i="8"/>
  <c r="J23" i="8"/>
  <c r="J397" i="8"/>
  <c r="J116" i="8"/>
  <c r="J49" i="8"/>
  <c r="J214" i="8"/>
  <c r="J277" i="8"/>
  <c r="J342" i="8"/>
  <c r="J82" i="8"/>
  <c r="J133" i="8"/>
  <c r="J286" i="8"/>
  <c r="J66" i="8"/>
  <c r="J152" i="8"/>
  <c r="J187" i="8"/>
  <c r="J205" i="8"/>
  <c r="J58" i="8"/>
  <c r="J92" i="8"/>
  <c r="J100" i="8"/>
  <c r="J109" i="8"/>
  <c r="J126" i="8"/>
  <c r="J287" i="8"/>
  <c r="J177" i="8"/>
  <c r="J57" i="8"/>
  <c r="J125" i="8"/>
  <c r="J142" i="8"/>
  <c r="J160" i="8"/>
  <c r="J42" i="8"/>
  <c r="J170" i="8"/>
  <c r="J197" i="8"/>
  <c r="J334" i="8"/>
  <c r="J51" i="8"/>
  <c r="J85" i="8"/>
  <c r="J400" i="8"/>
  <c r="J119" i="8"/>
  <c r="J383" i="8"/>
  <c r="J60" i="8"/>
  <c r="J94" i="8"/>
  <c r="J235" i="8"/>
  <c r="J262" i="8"/>
  <c r="J199" i="8"/>
  <c r="J227" i="8"/>
  <c r="J254" i="8"/>
  <c r="J309" i="8"/>
  <c r="J375" i="8"/>
  <c r="J401" i="8"/>
  <c r="J78" i="8"/>
  <c r="J290" i="8"/>
  <c r="J421" i="8"/>
  <c r="J440" i="8"/>
  <c r="J35" i="8"/>
  <c r="J19" i="8"/>
  <c r="J44" i="8"/>
  <c r="J95" i="8"/>
  <c r="J138" i="8"/>
  <c r="J164" i="8"/>
  <c r="J112" i="8"/>
  <c r="J129" i="8"/>
  <c r="J155" i="8"/>
  <c r="J183" i="8"/>
  <c r="J228" i="8"/>
  <c r="O11" i="8"/>
  <c r="O12" i="8" s="1"/>
  <c r="S5" i="8"/>
  <c r="R25" i="8"/>
  <c r="R19" i="8"/>
  <c r="G104" i="8"/>
  <c r="G34" i="8"/>
  <c r="G236" i="8"/>
  <c r="G416" i="8"/>
  <c r="G194" i="8"/>
  <c r="G175" i="8"/>
  <c r="G445" i="8"/>
  <c r="G98" i="8"/>
  <c r="G122" i="8"/>
  <c r="G180" i="8"/>
  <c r="G348" i="8"/>
  <c r="G60" i="8"/>
  <c r="G76" i="8"/>
  <c r="G265" i="8"/>
  <c r="G205" i="8"/>
  <c r="G181" i="8"/>
  <c r="G266" i="8"/>
  <c r="G30" i="8"/>
  <c r="G116" i="8"/>
  <c r="G94" i="8"/>
  <c r="G55" i="8"/>
  <c r="G110" i="8"/>
  <c r="G167" i="8"/>
  <c r="G206" i="8"/>
  <c r="G174" i="8"/>
  <c r="G232" i="8"/>
  <c r="G357" i="8"/>
  <c r="G46" i="8"/>
  <c r="G72" i="8"/>
  <c r="G225" i="8"/>
  <c r="G295" i="8"/>
  <c r="G330" i="8"/>
  <c r="G152" i="8"/>
  <c r="G388" i="8"/>
  <c r="W28" i="8"/>
  <c r="W29" i="8" s="1"/>
  <c r="W30" i="8"/>
  <c r="G57" i="8"/>
  <c r="G158" i="8"/>
  <c r="G221" i="8"/>
  <c r="G254" i="8"/>
  <c r="G426" i="8"/>
  <c r="B13" i="8"/>
  <c r="G136" i="8"/>
  <c r="G85" i="8"/>
  <c r="G97" i="8"/>
  <c r="G107" i="8"/>
  <c r="G347" i="8"/>
  <c r="G42" i="8"/>
  <c r="G69" i="8"/>
  <c r="G170" i="8"/>
  <c r="G184" i="8"/>
  <c r="G450" i="8"/>
  <c r="G257" i="8"/>
  <c r="G452" i="8"/>
  <c r="G432" i="8"/>
  <c r="G412" i="8"/>
  <c r="G392" i="8"/>
  <c r="G372" i="8"/>
  <c r="G352" i="8"/>
  <c r="G332" i="8"/>
  <c r="G312" i="8"/>
  <c r="G292" i="8"/>
  <c r="G272" i="8"/>
  <c r="G252" i="8"/>
  <c r="G463" i="8"/>
  <c r="G443" i="8"/>
  <c r="G423" i="8"/>
  <c r="G403" i="8"/>
  <c r="G383" i="8"/>
  <c r="G363" i="8"/>
  <c r="G343" i="8"/>
  <c r="G323" i="8"/>
  <c r="G303" i="8"/>
  <c r="G283" i="8"/>
  <c r="G263" i="8"/>
  <c r="G243" i="8"/>
  <c r="G451" i="8"/>
  <c r="G431" i="8"/>
  <c r="G411" i="8"/>
  <c r="G391" i="8"/>
  <c r="G371" i="8"/>
  <c r="G351" i="8"/>
  <c r="G331" i="8"/>
  <c r="G311" i="8"/>
  <c r="G291" i="8"/>
  <c r="G271" i="8"/>
  <c r="G251" i="8"/>
  <c r="G231" i="8"/>
  <c r="G444" i="8"/>
  <c r="G414" i="8"/>
  <c r="G409" i="8"/>
  <c r="G379" i="8"/>
  <c r="G346" i="8"/>
  <c r="K346" i="8" s="1"/>
  <c r="M346" i="8" s="1"/>
  <c r="G336" i="8"/>
  <c r="G321" i="8"/>
  <c r="G253" i="8"/>
  <c r="G248" i="8"/>
  <c r="G209" i="8"/>
  <c r="G466" i="8"/>
  <c r="G456" i="8"/>
  <c r="G441" i="8"/>
  <c r="G373" i="8"/>
  <c r="G368" i="8"/>
  <c r="G358" i="8"/>
  <c r="G453" i="8"/>
  <c r="G434" i="8"/>
  <c r="G415" i="8"/>
  <c r="G355" i="8"/>
  <c r="G302" i="8"/>
  <c r="G297" i="8"/>
  <c r="G289" i="8"/>
  <c r="G250" i="8"/>
  <c r="G235" i="8"/>
  <c r="K235" i="8" s="1"/>
  <c r="M235" i="8" s="1"/>
  <c r="G214" i="8"/>
  <c r="G207" i="8"/>
  <c r="G200" i="8"/>
  <c r="G455" i="8"/>
  <c r="G435" i="8"/>
  <c r="G401" i="8"/>
  <c r="G376" i="8"/>
  <c r="G255" i="8"/>
  <c r="G244" i="8"/>
  <c r="G239" i="8"/>
  <c r="G234" i="8"/>
  <c r="G229" i="8"/>
  <c r="G224" i="8"/>
  <c r="G217" i="8"/>
  <c r="G195" i="8"/>
  <c r="G188" i="8"/>
  <c r="G168" i="8"/>
  <c r="G148" i="8"/>
  <c r="G128" i="8"/>
  <c r="G108" i="8"/>
  <c r="G88" i="8"/>
  <c r="G68" i="8"/>
  <c r="G48" i="8"/>
  <c r="G398" i="8"/>
  <c r="G395" i="8"/>
  <c r="G387" i="8"/>
  <c r="G367" i="8"/>
  <c r="G359" i="8"/>
  <c r="G469" i="8"/>
  <c r="G449" i="8"/>
  <c r="G446" i="8"/>
  <c r="G421" i="8"/>
  <c r="G384" i="8"/>
  <c r="G440" i="8"/>
  <c r="G424" i="8"/>
  <c r="G324" i="8"/>
  <c r="G299" i="8"/>
  <c r="G287" i="8"/>
  <c r="G284" i="8"/>
  <c r="G242" i="8"/>
  <c r="G211" i="8"/>
  <c r="G196" i="8"/>
  <c r="G133" i="8"/>
  <c r="G126" i="8"/>
  <c r="G119" i="8"/>
  <c r="G96" i="8"/>
  <c r="G89" i="8"/>
  <c r="G82" i="8"/>
  <c r="G52" i="8"/>
  <c r="G45" i="8"/>
  <c r="G25" i="8"/>
  <c r="G23" i="8"/>
  <c r="G21" i="8"/>
  <c r="G341" i="8"/>
  <c r="G465" i="8"/>
  <c r="G462" i="8"/>
  <c r="G459" i="8"/>
  <c r="G427" i="8"/>
  <c r="G404" i="8"/>
  <c r="G364" i="8"/>
  <c r="G338" i="8"/>
  <c r="G335" i="8"/>
  <c r="G307" i="8"/>
  <c r="G304" i="8"/>
  <c r="G267" i="8"/>
  <c r="G264" i="8"/>
  <c r="G256" i="8"/>
  <c r="G172" i="8"/>
  <c r="G454" i="8"/>
  <c r="G447" i="8"/>
  <c r="G429" i="8"/>
  <c r="G422" i="8"/>
  <c r="G365" i="8"/>
  <c r="G166" i="8"/>
  <c r="G142" i="8"/>
  <c r="G125" i="8"/>
  <c r="G113" i="8"/>
  <c r="G79" i="8"/>
  <c r="G67" i="8"/>
  <c r="G43" i="8"/>
  <c r="G36" i="8"/>
  <c r="G29" i="8"/>
  <c r="G436" i="8"/>
  <c r="G425" i="8"/>
  <c r="G407" i="8"/>
  <c r="G273" i="8"/>
  <c r="G215" i="8"/>
  <c r="G193" i="8"/>
  <c r="G161" i="8"/>
  <c r="G154" i="8"/>
  <c r="G120" i="8"/>
  <c r="G31" i="8"/>
  <c r="G461" i="8"/>
  <c r="G393" i="8"/>
  <c r="G386" i="8"/>
  <c r="G375" i="8"/>
  <c r="G325" i="8"/>
  <c r="G322" i="8"/>
  <c r="G316" i="8"/>
  <c r="G313" i="8"/>
  <c r="G285" i="8"/>
  <c r="G276" i="8"/>
  <c r="G270" i="8"/>
  <c r="K270" i="8" s="1"/>
  <c r="M270" i="8" s="1"/>
  <c r="G261" i="8"/>
  <c r="G228" i="8"/>
  <c r="G178" i="8"/>
  <c r="G149" i="8"/>
  <c r="G137" i="8"/>
  <c r="G91" i="8"/>
  <c r="G74" i="8"/>
  <c r="G62" i="8"/>
  <c r="G38" i="8"/>
  <c r="G468" i="8"/>
  <c r="G418" i="8"/>
  <c r="G361" i="8"/>
  <c r="G344" i="8"/>
  <c r="G282" i="8"/>
  <c r="G258" i="8"/>
  <c r="G220" i="8"/>
  <c r="G212" i="8"/>
  <c r="G201" i="8"/>
  <c r="G190" i="8"/>
  <c r="G173" i="8"/>
  <c r="G144" i="8"/>
  <c r="G132" i="8"/>
  <c r="G103" i="8"/>
  <c r="G457" i="8"/>
  <c r="G406" i="8"/>
  <c r="G396" i="8"/>
  <c r="G389" i="8"/>
  <c r="G382" i="8"/>
  <c r="G328" i="8"/>
  <c r="G310" i="8"/>
  <c r="G294" i="8"/>
  <c r="G279" i="8"/>
  <c r="G464" i="8"/>
  <c r="G430" i="8"/>
  <c r="G301" i="8"/>
  <c r="G249" i="8"/>
  <c r="G241" i="8"/>
  <c r="G160" i="8"/>
  <c r="G146" i="8"/>
  <c r="G135" i="8"/>
  <c r="G129" i="8"/>
  <c r="G84" i="8"/>
  <c r="G81" i="8"/>
  <c r="G65" i="8"/>
  <c r="G20" i="8"/>
  <c r="G274" i="8"/>
  <c r="G370" i="8"/>
  <c r="G354" i="8"/>
  <c r="G339" i="8"/>
  <c r="G442" i="8"/>
  <c r="G438" i="8"/>
  <c r="G399" i="8"/>
  <c r="G374" i="8"/>
  <c r="G319" i="8"/>
  <c r="G315" i="8"/>
  <c r="K315" i="8" s="1"/>
  <c r="M315" i="8" s="1"/>
  <c r="G230" i="8"/>
  <c r="G185" i="8"/>
  <c r="K185" i="8" s="1"/>
  <c r="M185" i="8" s="1"/>
  <c r="G171" i="8"/>
  <c r="G151" i="8"/>
  <c r="G117" i="8"/>
  <c r="G70" i="8"/>
  <c r="G32" i="8"/>
  <c r="G22" i="8"/>
  <c r="G420" i="8"/>
  <c r="G362" i="8"/>
  <c r="G334" i="8"/>
  <c r="G300" i="8"/>
  <c r="G296" i="8"/>
  <c r="G288" i="8"/>
  <c r="G237" i="8"/>
  <c r="G182" i="8"/>
  <c r="G140" i="8"/>
  <c r="G114" i="8"/>
  <c r="G86" i="8"/>
  <c r="G78" i="8"/>
  <c r="K78" i="8" s="1"/>
  <c r="M78" i="8" s="1"/>
  <c r="G59" i="8"/>
  <c r="G51" i="8"/>
  <c r="K51" i="8" s="1"/>
  <c r="M51" i="8" s="1"/>
  <c r="G410" i="8"/>
  <c r="G281" i="8"/>
  <c r="G216" i="8"/>
  <c r="G197" i="8"/>
  <c r="G183" i="8"/>
  <c r="G163" i="8"/>
  <c r="G157" i="8"/>
  <c r="G109" i="8"/>
  <c r="G106" i="8"/>
  <c r="G27" i="8"/>
  <c r="G19" i="8"/>
  <c r="G41" i="8"/>
  <c r="G35" i="8"/>
  <c r="G385" i="8"/>
  <c r="B16" i="8"/>
  <c r="G306" i="8"/>
  <c r="G280" i="8"/>
  <c r="G189" i="8"/>
  <c r="K189" i="8" s="1"/>
  <c r="M189" i="8" s="1"/>
  <c r="G153" i="8"/>
  <c r="G147" i="8"/>
  <c r="G134" i="8"/>
  <c r="G118" i="8"/>
  <c r="G83" i="8"/>
  <c r="G80" i="8"/>
  <c r="G71" i="8"/>
  <c r="G40" i="8"/>
  <c r="G26" i="8"/>
  <c r="G353" i="8"/>
  <c r="G340" i="8"/>
  <c r="G327" i="8"/>
  <c r="G275" i="8"/>
  <c r="G259" i="8"/>
  <c r="G222" i="8"/>
  <c r="G124" i="8"/>
  <c r="G467" i="8"/>
  <c r="G413" i="8"/>
  <c r="G318" i="8"/>
  <c r="G314" i="8"/>
  <c r="K314" i="8" s="1"/>
  <c r="M314" i="8" s="1"/>
  <c r="G127" i="8"/>
  <c r="G439" i="8"/>
  <c r="G350" i="8"/>
  <c r="G333" i="8"/>
  <c r="G227" i="8"/>
  <c r="G179" i="8"/>
  <c r="G141" i="8"/>
  <c r="G138" i="8"/>
  <c r="G53" i="8"/>
  <c r="G400" i="8"/>
  <c r="G345" i="8"/>
  <c r="G337" i="8"/>
  <c r="G320" i="8"/>
  <c r="G260" i="8"/>
  <c r="G247" i="8"/>
  <c r="G208" i="8"/>
  <c r="G112" i="8"/>
  <c r="G47" i="8"/>
  <c r="G44" i="8"/>
  <c r="G169" i="8"/>
  <c r="K169" i="8" s="1"/>
  <c r="M169" i="8" s="1"/>
  <c r="G203" i="8"/>
  <c r="G448" i="8"/>
  <c r="G428" i="8"/>
  <c r="G381" i="8"/>
  <c r="G223" i="8"/>
  <c r="G204" i="8"/>
  <c r="G186" i="8"/>
  <c r="G176" i="8"/>
  <c r="G115" i="8"/>
  <c r="G105" i="8"/>
  <c r="G102" i="8"/>
  <c r="G93" i="8"/>
  <c r="G90" i="8"/>
  <c r="G87" i="8"/>
  <c r="G50" i="8"/>
  <c r="G24" i="8"/>
  <c r="G219" i="8"/>
  <c r="G162" i="8"/>
  <c r="G233" i="8"/>
  <c r="G111" i="8"/>
  <c r="K111" i="8" s="1"/>
  <c r="M111" i="8" s="1"/>
  <c r="G458" i="8"/>
  <c r="G433" i="8"/>
  <c r="K433" i="8" s="1"/>
  <c r="M433" i="8" s="1"/>
  <c r="G377" i="8"/>
  <c r="G349" i="8"/>
  <c r="G298" i="8"/>
  <c r="G121" i="8"/>
  <c r="G99" i="8"/>
  <c r="G56" i="8"/>
  <c r="G419" i="8"/>
  <c r="G394" i="8"/>
  <c r="G390" i="8"/>
  <c r="G293" i="8"/>
  <c r="G268" i="8"/>
  <c r="G238" i="8"/>
  <c r="G156" i="8"/>
  <c r="G150" i="8"/>
  <c r="G131" i="8"/>
  <c r="G37" i="8"/>
  <c r="G226" i="8"/>
  <c r="G165" i="8"/>
  <c r="K165" i="8" s="1"/>
  <c r="M165" i="8" s="1"/>
  <c r="G77" i="8"/>
  <c r="G159" i="8"/>
  <c r="K159" i="8" s="1"/>
  <c r="M159" i="8" s="1"/>
  <c r="G405" i="8"/>
  <c r="G317" i="8"/>
  <c r="G199" i="8"/>
  <c r="G187" i="8"/>
  <c r="G92" i="8"/>
  <c r="G305" i="8"/>
  <c r="G213" i="8"/>
  <c r="G155" i="8"/>
  <c r="G75" i="8"/>
  <c r="G218" i="8"/>
  <c r="G366" i="8"/>
  <c r="G326" i="8"/>
  <c r="G246" i="8"/>
  <c r="G164" i="8"/>
  <c r="G58" i="8"/>
  <c r="G54" i="8"/>
  <c r="G240" i="8"/>
  <c r="G49" i="8"/>
  <c r="K49" i="8" s="1"/>
  <c r="M49" i="8" s="1"/>
  <c r="G61" i="8"/>
  <c r="G417" i="8"/>
  <c r="K417" i="8" s="1"/>
  <c r="M417" i="8" s="1"/>
  <c r="G380" i="8"/>
  <c r="G198" i="8"/>
  <c r="G192" i="8"/>
  <c r="G123" i="8"/>
  <c r="G356" i="8"/>
  <c r="G286" i="8"/>
  <c r="G269" i="8"/>
  <c r="G245" i="8"/>
  <c r="G145" i="8"/>
  <c r="G100" i="8"/>
  <c r="G66" i="8"/>
  <c r="G402" i="8"/>
  <c r="G139" i="8"/>
  <c r="G95" i="8"/>
  <c r="G39" i="8"/>
  <c r="G309" i="8"/>
  <c r="E4" i="8"/>
  <c r="G408" i="8"/>
  <c r="K408" i="8" s="1"/>
  <c r="M408" i="8" s="1"/>
  <c r="G378" i="8"/>
  <c r="G73" i="8"/>
  <c r="G130" i="8"/>
  <c r="G290" i="8"/>
  <c r="G101" i="8"/>
  <c r="G360" i="8"/>
  <c r="G63" i="8"/>
  <c r="G177" i="8"/>
  <c r="G397" i="8"/>
  <c r="G202" i="8"/>
  <c r="G262" i="8"/>
  <c r="G277" i="8"/>
  <c r="G369" i="8"/>
  <c r="G33" i="8"/>
  <c r="G143" i="8"/>
  <c r="G191" i="8"/>
  <c r="G210" i="8"/>
  <c r="G278" i="8"/>
  <c r="G308" i="8"/>
  <c r="G437" i="8"/>
  <c r="G460" i="8"/>
  <c r="G28" i="8"/>
  <c r="G64" i="8"/>
  <c r="G329" i="8"/>
  <c r="G342" i="8"/>
  <c r="J465" i="8"/>
  <c r="J445" i="8"/>
  <c r="J425" i="8"/>
  <c r="J405" i="8"/>
  <c r="J385" i="8"/>
  <c r="J365" i="8"/>
  <c r="J345" i="8"/>
  <c r="J325" i="8"/>
  <c r="J305" i="8"/>
  <c r="J285" i="8"/>
  <c r="J265" i="8"/>
  <c r="J456" i="8"/>
  <c r="J436" i="8"/>
  <c r="J416" i="8"/>
  <c r="J396" i="8"/>
  <c r="J376" i="8"/>
  <c r="J356" i="8"/>
  <c r="J336" i="8"/>
  <c r="J316" i="8"/>
  <c r="J296" i="8"/>
  <c r="J276" i="8"/>
  <c r="J256" i="8"/>
  <c r="J464" i="8"/>
  <c r="J444" i="8"/>
  <c r="J424" i="8"/>
  <c r="J404" i="8"/>
  <c r="J384" i="8"/>
  <c r="J364" i="8"/>
  <c r="J344" i="8"/>
  <c r="J324" i="8"/>
  <c r="J304" i="8"/>
  <c r="J284" i="8"/>
  <c r="J264" i="8"/>
  <c r="J244" i="8"/>
  <c r="J469" i="8"/>
  <c r="J454" i="8"/>
  <c r="J439" i="8"/>
  <c r="J406" i="8"/>
  <c r="J381" i="8"/>
  <c r="J371" i="8"/>
  <c r="J323" i="8"/>
  <c r="J308" i="8"/>
  <c r="J298" i="8"/>
  <c r="J293" i="8"/>
  <c r="J222" i="8"/>
  <c r="J202" i="8"/>
  <c r="J443" i="8"/>
  <c r="J428" i="8"/>
  <c r="J418" i="8"/>
  <c r="J413" i="8"/>
  <c r="J355" i="8"/>
  <c r="J340" i="8"/>
  <c r="J431" i="8"/>
  <c r="J412" i="8"/>
  <c r="J382" i="8"/>
  <c r="J374" i="8"/>
  <c r="J360" i="8"/>
  <c r="J320" i="8"/>
  <c r="J294" i="8"/>
  <c r="J273" i="8"/>
  <c r="J260" i="8"/>
  <c r="J237" i="8"/>
  <c r="J216" i="8"/>
  <c r="J209" i="8"/>
  <c r="J463" i="8"/>
  <c r="J449" i="8"/>
  <c r="J432" i="8"/>
  <c r="J353" i="8"/>
  <c r="J317" i="8"/>
  <c r="J279" i="8"/>
  <c r="J268" i="8"/>
  <c r="J252" i="8"/>
  <c r="J231" i="8"/>
  <c r="J219" i="8"/>
  <c r="J181" i="8"/>
  <c r="J161" i="8"/>
  <c r="J141" i="8"/>
  <c r="J121" i="8"/>
  <c r="J101" i="8"/>
  <c r="J81" i="8"/>
  <c r="J61" i="8"/>
  <c r="J41" i="8"/>
  <c r="J30" i="8"/>
  <c r="J26" i="8"/>
  <c r="J429" i="8"/>
  <c r="J426" i="8"/>
  <c r="J415" i="8"/>
  <c r="J409" i="8"/>
  <c r="J403" i="8"/>
  <c r="J446" i="8"/>
  <c r="J367" i="8"/>
  <c r="J335" i="8"/>
  <c r="J321" i="8"/>
  <c r="J310" i="8"/>
  <c r="J307" i="8"/>
  <c r="J239" i="8"/>
  <c r="J203" i="8"/>
  <c r="J193" i="8"/>
  <c r="J158" i="8"/>
  <c r="J135" i="8"/>
  <c r="J128" i="8"/>
  <c r="J91" i="8"/>
  <c r="J84" i="8"/>
  <c r="J54" i="8"/>
  <c r="J47" i="8"/>
  <c r="J40" i="8"/>
  <c r="J414" i="8"/>
  <c r="J361" i="8"/>
  <c r="J358" i="8"/>
  <c r="J349" i="8"/>
  <c r="J332" i="8"/>
  <c r="J468" i="8"/>
  <c r="J433" i="8"/>
  <c r="J430" i="8"/>
  <c r="J407" i="8"/>
  <c r="J373" i="8"/>
  <c r="J370" i="8"/>
  <c r="J352" i="8"/>
  <c r="J346" i="8"/>
  <c r="J315" i="8"/>
  <c r="J301" i="8"/>
  <c r="J295" i="8"/>
  <c r="J281" i="8"/>
  <c r="J278" i="8"/>
  <c r="J275" i="8"/>
  <c r="J253" i="8"/>
  <c r="J250" i="8"/>
  <c r="J247" i="8"/>
  <c r="J236" i="8"/>
  <c r="J223" i="8"/>
  <c r="J218" i="8"/>
  <c r="J174" i="8"/>
  <c r="J461" i="8"/>
  <c r="J393" i="8"/>
  <c r="J386" i="8"/>
  <c r="J368" i="8"/>
  <c r="J341" i="8"/>
  <c r="J338" i="8"/>
  <c r="J313" i="8"/>
  <c r="J282" i="8"/>
  <c r="J267" i="8"/>
  <c r="J258" i="8"/>
  <c r="J220" i="8"/>
  <c r="J212" i="8"/>
  <c r="J201" i="8"/>
  <c r="J173" i="8"/>
  <c r="J144" i="8"/>
  <c r="J132" i="8"/>
  <c r="J103" i="8"/>
  <c r="J86" i="8"/>
  <c r="J55" i="8"/>
  <c r="J20" i="8"/>
  <c r="J457" i="8"/>
  <c r="J389" i="8"/>
  <c r="J351" i="8"/>
  <c r="J190" i="8"/>
  <c r="J185" i="8"/>
  <c r="J180" i="8"/>
  <c r="J168" i="8"/>
  <c r="J163" i="8"/>
  <c r="J156" i="8"/>
  <c r="J127" i="8"/>
  <c r="J115" i="8"/>
  <c r="J69" i="8"/>
  <c r="J50" i="8"/>
  <c r="J45" i="8"/>
  <c r="J22" i="8"/>
  <c r="J450" i="8"/>
  <c r="J378" i="8"/>
  <c r="J347" i="8"/>
  <c r="J328" i="8"/>
  <c r="J319" i="8"/>
  <c r="J225" i="8"/>
  <c r="J206" i="8"/>
  <c r="J151" i="8"/>
  <c r="J139" i="8"/>
  <c r="J122" i="8"/>
  <c r="J98" i="8"/>
  <c r="J33" i="8"/>
  <c r="J354" i="8"/>
  <c r="J331" i="8"/>
  <c r="J297" i="8"/>
  <c r="J291" i="8"/>
  <c r="J288" i="8"/>
  <c r="J245" i="8"/>
  <c r="J242" i="8"/>
  <c r="J217" i="8"/>
  <c r="J198" i="8"/>
  <c r="J195" i="8"/>
  <c r="J110" i="8"/>
  <c r="J105" i="8"/>
  <c r="J460" i="8"/>
  <c r="J410" i="8"/>
  <c r="J357" i="8"/>
  <c r="J303" i="8"/>
  <c r="J300" i="8"/>
  <c r="J248" i="8"/>
  <c r="J233" i="8"/>
  <c r="J455" i="8"/>
  <c r="J442" i="8"/>
  <c r="J438" i="8"/>
  <c r="J408" i="8"/>
  <c r="J399" i="8"/>
  <c r="J234" i="8"/>
  <c r="J230" i="8"/>
  <c r="J171" i="8"/>
  <c r="J165" i="8"/>
  <c r="J120" i="8"/>
  <c r="J117" i="8"/>
  <c r="J32" i="8"/>
  <c r="J25" i="8"/>
  <c r="J182" i="8"/>
  <c r="J434" i="8"/>
  <c r="J420" i="8"/>
  <c r="J362" i="8"/>
  <c r="J394" i="8"/>
  <c r="J266" i="8"/>
  <c r="J259" i="8"/>
  <c r="J207" i="8"/>
  <c r="J188" i="8"/>
  <c r="J179" i="8"/>
  <c r="J83" i="8"/>
  <c r="J64" i="8"/>
  <c r="J37" i="8"/>
  <c r="J27" i="8"/>
  <c r="J459" i="8"/>
  <c r="J402" i="8"/>
  <c r="J390" i="8"/>
  <c r="J322" i="8"/>
  <c r="J292" i="8"/>
  <c r="J240" i="8"/>
  <c r="J210" i="8"/>
  <c r="J191" i="8"/>
  <c r="J148" i="8"/>
  <c r="J131" i="8"/>
  <c r="J111" i="8"/>
  <c r="J75" i="8"/>
  <c r="J56" i="8"/>
  <c r="J48" i="8"/>
  <c r="J453" i="8"/>
  <c r="J448" i="8"/>
  <c r="J363" i="8"/>
  <c r="J272" i="8"/>
  <c r="J208" i="8"/>
  <c r="J186" i="8"/>
  <c r="J176" i="8"/>
  <c r="J102" i="8"/>
  <c r="J93" i="8"/>
  <c r="J87" i="8"/>
  <c r="J24" i="8"/>
  <c r="J99" i="8"/>
  <c r="J90" i="8"/>
  <c r="J77" i="8"/>
  <c r="J318" i="8"/>
  <c r="J314" i="8"/>
  <c r="J246" i="8"/>
  <c r="J211" i="8"/>
  <c r="J175" i="8"/>
  <c r="J143" i="8"/>
  <c r="J140" i="8"/>
  <c r="J114" i="8"/>
  <c r="J34" i="8"/>
  <c r="J31" i="8"/>
  <c r="J437" i="8"/>
  <c r="J427" i="8"/>
  <c r="J398" i="8"/>
  <c r="J380" i="8"/>
  <c r="J366" i="8"/>
  <c r="J192" i="8"/>
  <c r="J348" i="8"/>
  <c r="J343" i="8"/>
  <c r="J458" i="8"/>
  <c r="J377" i="8"/>
  <c r="J359" i="8"/>
  <c r="J204" i="8"/>
  <c r="J166" i="8"/>
  <c r="J59" i="8"/>
  <c r="J423" i="8"/>
  <c r="J311" i="8"/>
  <c r="J289" i="8"/>
  <c r="J251" i="8"/>
  <c r="J238" i="8"/>
  <c r="J169" i="8"/>
  <c r="J96" i="8"/>
  <c r="J62" i="8"/>
  <c r="J53" i="8"/>
  <c r="J196" i="8"/>
  <c r="J283" i="8"/>
  <c r="J419" i="8"/>
  <c r="J372" i="8"/>
  <c r="J306" i="8"/>
  <c r="J302" i="8"/>
  <c r="J280" i="8"/>
  <c r="J200" i="8"/>
  <c r="J189" i="8"/>
  <c r="J153" i="8"/>
  <c r="J150" i="8"/>
  <c r="J147" i="8"/>
  <c r="J118" i="8"/>
  <c r="J80" i="8"/>
  <c r="J74" i="8"/>
  <c r="J71" i="8"/>
  <c r="J68" i="8"/>
  <c r="J65" i="8"/>
  <c r="J29" i="8"/>
  <c r="J21" i="8"/>
  <c r="J447" i="8"/>
  <c r="J271" i="8"/>
  <c r="J241" i="8"/>
  <c r="J146" i="8"/>
  <c r="J452" i="8"/>
  <c r="J327" i="8"/>
  <c r="J255" i="8"/>
  <c r="J226" i="8"/>
  <c r="J172" i="8"/>
  <c r="J134" i="8"/>
  <c r="J124" i="8"/>
  <c r="J108" i="8"/>
  <c r="J215" i="8"/>
  <c r="J462" i="8"/>
  <c r="J467" i="8"/>
  <c r="J263" i="8"/>
  <c r="J162" i="8"/>
  <c r="J159" i="8"/>
  <c r="J137" i="8"/>
  <c r="J178" i="8"/>
  <c r="J43" i="8"/>
  <c r="J73" i="8"/>
  <c r="J107" i="8"/>
  <c r="J232" i="8"/>
  <c r="J337" i="8"/>
  <c r="J28" i="8"/>
  <c r="J36" i="8"/>
  <c r="J70" i="8"/>
  <c r="J104" i="8"/>
  <c r="J136" i="8"/>
  <c r="J167" i="8"/>
  <c r="J333" i="8"/>
  <c r="J350" i="8"/>
  <c r="J435" i="8"/>
  <c r="J79" i="8"/>
  <c r="J123" i="8"/>
  <c r="J145" i="8"/>
  <c r="J224" i="8"/>
  <c r="J269" i="8"/>
  <c r="J299" i="8"/>
  <c r="J339" i="8"/>
  <c r="J387" i="8"/>
  <c r="J392" i="8"/>
  <c r="J213" i="8"/>
  <c r="J411" i="8"/>
  <c r="J417" i="8"/>
  <c r="R24" i="8"/>
  <c r="S9" i="8"/>
  <c r="K12" i="7"/>
  <c r="R24" i="7"/>
  <c r="U5" i="7"/>
  <c r="R25" i="7"/>
  <c r="V5" i="7"/>
  <c r="V9" i="7"/>
  <c r="K4" i="7"/>
  <c r="G263" i="9" l="1"/>
  <c r="G431" i="9"/>
  <c r="G155" i="9"/>
  <c r="G139" i="9"/>
  <c r="K139" i="9" s="1"/>
  <c r="M139" i="9" s="1"/>
  <c r="G86" i="9"/>
  <c r="G71" i="9"/>
  <c r="K71" i="9" s="1"/>
  <c r="M71" i="9" s="1"/>
  <c r="G88" i="9"/>
  <c r="G282" i="9"/>
  <c r="K282" i="9" s="1"/>
  <c r="M282" i="9" s="1"/>
  <c r="G423" i="9"/>
  <c r="G201" i="9"/>
  <c r="G264" i="9"/>
  <c r="G267" i="9"/>
  <c r="K267" i="9" s="1"/>
  <c r="M267" i="9" s="1"/>
  <c r="G391" i="9"/>
  <c r="G191" i="9"/>
  <c r="G227" i="9"/>
  <c r="K227" i="9" s="1"/>
  <c r="M227" i="9" s="1"/>
  <c r="G91" i="9"/>
  <c r="K91" i="9" s="1"/>
  <c r="M91" i="9" s="1"/>
  <c r="G96" i="9"/>
  <c r="K96" i="9" s="1"/>
  <c r="M96" i="9" s="1"/>
  <c r="G280" i="9"/>
  <c r="G296" i="9"/>
  <c r="G187" i="9"/>
  <c r="G306" i="9"/>
  <c r="G179" i="9"/>
  <c r="G368" i="9"/>
  <c r="G164" i="9"/>
  <c r="G348" i="9"/>
  <c r="K348" i="9" s="1"/>
  <c r="M348" i="9" s="1"/>
  <c r="G291" i="9"/>
  <c r="K291" i="9" s="1"/>
  <c r="M291" i="9" s="1"/>
  <c r="G362" i="9"/>
  <c r="K362" i="9" s="1"/>
  <c r="M362" i="9" s="1"/>
  <c r="G409" i="9"/>
  <c r="K409" i="9" s="1"/>
  <c r="M409" i="9" s="1"/>
  <c r="G281" i="9"/>
  <c r="E4" i="9"/>
  <c r="K74" i="9" s="1"/>
  <c r="M74" i="9" s="1"/>
  <c r="G297" i="9"/>
  <c r="G38" i="9"/>
  <c r="K38" i="9" s="1"/>
  <c r="M38" i="9" s="1"/>
  <c r="G322" i="9"/>
  <c r="K322" i="9" s="1"/>
  <c r="M322" i="9" s="1"/>
  <c r="G236" i="9"/>
  <c r="K236" i="9" s="1"/>
  <c r="M236" i="9" s="1"/>
  <c r="G230" i="9"/>
  <c r="K230" i="9" s="1"/>
  <c r="M230" i="9" s="1"/>
  <c r="G149" i="9"/>
  <c r="K149" i="9" s="1"/>
  <c r="M149" i="9" s="1"/>
  <c r="G357" i="9"/>
  <c r="K467" i="8"/>
  <c r="M467" i="8" s="1"/>
  <c r="K76" i="8"/>
  <c r="M76" i="8" s="1"/>
  <c r="G37" i="9"/>
  <c r="G207" i="9"/>
  <c r="G234" i="9"/>
  <c r="G174" i="9"/>
  <c r="G416" i="9"/>
  <c r="G60" i="9"/>
  <c r="K60" i="9" s="1"/>
  <c r="M60" i="9" s="1"/>
  <c r="G25" i="9"/>
  <c r="K25" i="9" s="1"/>
  <c r="M25" i="9" s="1"/>
  <c r="G364" i="9"/>
  <c r="K364" i="9" s="1"/>
  <c r="M364" i="9" s="1"/>
  <c r="G315" i="9"/>
  <c r="G414" i="9"/>
  <c r="G243" i="9"/>
  <c r="K243" i="9" s="1"/>
  <c r="M243" i="9" s="1"/>
  <c r="G156" i="9"/>
  <c r="G49" i="9"/>
  <c r="K49" i="9" s="1"/>
  <c r="M49" i="9" s="1"/>
  <c r="G326" i="9"/>
  <c r="K326" i="9" s="1"/>
  <c r="M326" i="9" s="1"/>
  <c r="G370" i="9"/>
  <c r="K370" i="9" s="1"/>
  <c r="M370" i="9" s="1"/>
  <c r="G305" i="9"/>
  <c r="K305" i="9" s="1"/>
  <c r="M305" i="9" s="1"/>
  <c r="G379" i="9"/>
  <c r="G300" i="9"/>
  <c r="G437" i="9"/>
  <c r="K437" i="9" s="1"/>
  <c r="M437" i="9" s="1"/>
  <c r="G429" i="9"/>
  <c r="G344" i="9"/>
  <c r="G272" i="9"/>
  <c r="G387" i="9"/>
  <c r="G238" i="9"/>
  <c r="G209" i="9"/>
  <c r="G94" i="9"/>
  <c r="K94" i="9" s="1"/>
  <c r="M94" i="9" s="1"/>
  <c r="G373" i="9"/>
  <c r="K373" i="9" s="1"/>
  <c r="M373" i="9" s="1"/>
  <c r="G355" i="9"/>
  <c r="G442" i="9"/>
  <c r="K442" i="9" s="1"/>
  <c r="M442" i="9" s="1"/>
  <c r="G115" i="9"/>
  <c r="G270" i="9"/>
  <c r="K270" i="9" s="1"/>
  <c r="M270" i="9" s="1"/>
  <c r="G239" i="9"/>
  <c r="K239" i="9" s="1"/>
  <c r="M239" i="9" s="1"/>
  <c r="G22" i="9"/>
  <c r="K22" i="9" s="1"/>
  <c r="M22" i="9" s="1"/>
  <c r="G124" i="9"/>
  <c r="K124" i="9" s="1"/>
  <c r="M124" i="9" s="1"/>
  <c r="G84" i="9"/>
  <c r="K84" i="9" s="1"/>
  <c r="M84" i="9" s="1"/>
  <c r="G271" i="9"/>
  <c r="G365" i="9"/>
  <c r="G461" i="9"/>
  <c r="K461" i="9" s="1"/>
  <c r="M461" i="9" s="1"/>
  <c r="G462" i="9"/>
  <c r="G246" i="9"/>
  <c r="G61" i="9"/>
  <c r="G375" i="9"/>
  <c r="G460" i="9"/>
  <c r="G335" i="9"/>
  <c r="G276" i="9"/>
  <c r="G349" i="9"/>
  <c r="K349" i="9" s="1"/>
  <c r="M349" i="9" s="1"/>
  <c r="G457" i="9"/>
  <c r="K457" i="9" s="1"/>
  <c r="M457" i="9" s="1"/>
  <c r="G441" i="9"/>
  <c r="G358" i="9"/>
  <c r="K358" i="9" s="1"/>
  <c r="M358" i="9" s="1"/>
  <c r="G312" i="9"/>
  <c r="G252" i="9"/>
  <c r="K252" i="9" s="1"/>
  <c r="M252" i="9" s="1"/>
  <c r="G216" i="9"/>
  <c r="K216" i="9" s="1"/>
  <c r="M216" i="9" s="1"/>
  <c r="G444" i="9"/>
  <c r="K444" i="9" s="1"/>
  <c r="M444" i="9" s="1"/>
  <c r="G54" i="9"/>
  <c r="K54" i="9" s="1"/>
  <c r="M54" i="9" s="1"/>
  <c r="G336" i="9"/>
  <c r="G430" i="9"/>
  <c r="G215" i="9"/>
  <c r="K215" i="9" s="1"/>
  <c r="M215" i="9" s="1"/>
  <c r="G56" i="9"/>
  <c r="G342" i="9"/>
  <c r="G327" i="9"/>
  <c r="G396" i="9"/>
  <c r="G330" i="9"/>
  <c r="G443" i="9"/>
  <c r="G435" i="9"/>
  <c r="G351" i="9"/>
  <c r="K351" i="9" s="1"/>
  <c r="M351" i="9" s="1"/>
  <c r="G292" i="9"/>
  <c r="K292" i="9" s="1"/>
  <c r="M292" i="9" s="1"/>
  <c r="G129" i="9"/>
  <c r="G42" i="9"/>
  <c r="K42" i="9" s="1"/>
  <c r="M42" i="9" s="1"/>
  <c r="G328" i="9"/>
  <c r="K328" i="9" s="1"/>
  <c r="M328" i="9" s="1"/>
  <c r="G146" i="9"/>
  <c r="K146" i="9" s="1"/>
  <c r="M146" i="9" s="1"/>
  <c r="G350" i="9"/>
  <c r="K350" i="9" s="1"/>
  <c r="M350" i="9" s="1"/>
  <c r="G50" i="9"/>
  <c r="K50" i="9" s="1"/>
  <c r="M50" i="9" s="1"/>
  <c r="G320" i="9"/>
  <c r="K320" i="9" s="1"/>
  <c r="M320" i="9" s="1"/>
  <c r="G108" i="9"/>
  <c r="K108" i="9" s="1"/>
  <c r="M108" i="9" s="1"/>
  <c r="G331" i="9"/>
  <c r="G369" i="9"/>
  <c r="G32" i="9"/>
  <c r="K32" i="9" s="1"/>
  <c r="M32" i="9" s="1"/>
  <c r="G30" i="9"/>
  <c r="G289" i="9"/>
  <c r="G97" i="9"/>
  <c r="G463" i="9"/>
  <c r="G278" i="9"/>
  <c r="G393" i="9"/>
  <c r="G284" i="9"/>
  <c r="G363" i="9"/>
  <c r="K363" i="9" s="1"/>
  <c r="M363" i="9" s="1"/>
  <c r="G415" i="9"/>
  <c r="K415" i="9" s="1"/>
  <c r="M415" i="9" s="1"/>
  <c r="G449" i="9"/>
  <c r="G388" i="9"/>
  <c r="K388" i="9" s="1"/>
  <c r="M388" i="9" s="1"/>
  <c r="G332" i="9"/>
  <c r="K332" i="9" s="1"/>
  <c r="M332" i="9" s="1"/>
  <c r="G413" i="9"/>
  <c r="K413" i="9" s="1"/>
  <c r="M413" i="9" s="1"/>
  <c r="G366" i="9"/>
  <c r="K366" i="9" s="1"/>
  <c r="M366" i="9" s="1"/>
  <c r="G225" i="9"/>
  <c r="K225" i="9" s="1"/>
  <c r="M225" i="9" s="1"/>
  <c r="G382" i="9"/>
  <c r="K382" i="9" s="1"/>
  <c r="M382" i="9" s="1"/>
  <c r="G53" i="9"/>
  <c r="K53" i="9" s="1"/>
  <c r="M53" i="9" s="1"/>
  <c r="G378" i="9"/>
  <c r="G111" i="9"/>
  <c r="G385" i="9"/>
  <c r="K385" i="9" s="1"/>
  <c r="M385" i="9" s="1"/>
  <c r="G374" i="9"/>
  <c r="G39" i="9"/>
  <c r="K39" i="9" s="1"/>
  <c r="M39" i="9" s="1"/>
  <c r="G62" i="9"/>
  <c r="G406" i="9"/>
  <c r="G114" i="9"/>
  <c r="G254" i="9"/>
  <c r="G324" i="9"/>
  <c r="G399" i="9"/>
  <c r="K399" i="9" s="1"/>
  <c r="M399" i="9" s="1"/>
  <c r="G308" i="9"/>
  <c r="K308" i="9" s="1"/>
  <c r="M308" i="9" s="1"/>
  <c r="G433" i="9"/>
  <c r="G426" i="9"/>
  <c r="K426" i="9" s="1"/>
  <c r="M426" i="9" s="1"/>
  <c r="G421" i="9"/>
  <c r="K421" i="9" s="1"/>
  <c r="M421" i="9" s="1"/>
  <c r="G417" i="9"/>
  <c r="K417" i="9" s="1"/>
  <c r="M417" i="9" s="1"/>
  <c r="G352" i="9"/>
  <c r="K352" i="9" s="1"/>
  <c r="M352" i="9" s="1"/>
  <c r="G110" i="9"/>
  <c r="K110" i="9" s="1"/>
  <c r="M110" i="9" s="1"/>
  <c r="G403" i="9"/>
  <c r="K403" i="9" s="1"/>
  <c r="M403" i="9" s="1"/>
  <c r="G73" i="9"/>
  <c r="K73" i="9" s="1"/>
  <c r="M73" i="9" s="1"/>
  <c r="G447" i="9"/>
  <c r="G47" i="9"/>
  <c r="G78" i="9"/>
  <c r="K78" i="9" s="1"/>
  <c r="M78" i="9" s="1"/>
  <c r="G303" i="9"/>
  <c r="G150" i="9"/>
  <c r="G100" i="9"/>
  <c r="G193" i="9"/>
  <c r="G148" i="9"/>
  <c r="G448" i="9"/>
  <c r="G229" i="9"/>
  <c r="G101" i="9"/>
  <c r="K101" i="9" s="1"/>
  <c r="M101" i="9" s="1"/>
  <c r="G112" i="9"/>
  <c r="K112" i="9" s="1"/>
  <c r="M112" i="9" s="1"/>
  <c r="G80" i="9"/>
  <c r="G167" i="9"/>
  <c r="K167" i="9" s="1"/>
  <c r="M167" i="9" s="1"/>
  <c r="G304" i="9"/>
  <c r="K304" i="9" s="1"/>
  <c r="M304" i="9" s="1"/>
  <c r="G408" i="9"/>
  <c r="K408" i="9" s="1"/>
  <c r="M408" i="9" s="1"/>
  <c r="G45" i="9"/>
  <c r="K45" i="9" s="1"/>
  <c r="M45" i="9" s="1"/>
  <c r="G20" i="9"/>
  <c r="K20" i="9" s="1"/>
  <c r="M20" i="9" s="1"/>
  <c r="G266" i="9"/>
  <c r="K266" i="9" s="1"/>
  <c r="M266" i="9" s="1"/>
  <c r="G183" i="9"/>
  <c r="K183" i="9" s="1"/>
  <c r="M183" i="9" s="1"/>
  <c r="G217" i="9"/>
  <c r="G427" i="9"/>
  <c r="G392" i="9"/>
  <c r="K392" i="9" s="1"/>
  <c r="M392" i="9" s="1"/>
  <c r="G258" i="9"/>
  <c r="G186" i="9"/>
  <c r="G121" i="9"/>
  <c r="G428" i="9"/>
  <c r="G67" i="9"/>
  <c r="G75" i="9"/>
  <c r="G131" i="9"/>
  <c r="G340" i="9"/>
  <c r="K340" i="9" s="1"/>
  <c r="M340" i="9" s="1"/>
  <c r="G436" i="9"/>
  <c r="K436" i="9" s="1"/>
  <c r="M436" i="9" s="1"/>
  <c r="G469" i="9"/>
  <c r="G455" i="9"/>
  <c r="K455" i="9" s="1"/>
  <c r="M455" i="9" s="1"/>
  <c r="G422" i="9"/>
  <c r="K422" i="9" s="1"/>
  <c r="M422" i="9" s="1"/>
  <c r="G372" i="9"/>
  <c r="K372" i="9" s="1"/>
  <c r="M372" i="9" s="1"/>
  <c r="G27" i="9"/>
  <c r="K27" i="9" s="1"/>
  <c r="M27" i="9" s="1"/>
  <c r="G95" i="9"/>
  <c r="K95" i="9" s="1"/>
  <c r="M95" i="9" s="1"/>
  <c r="G456" i="9"/>
  <c r="K456" i="9" s="1"/>
  <c r="M456" i="9" s="1"/>
  <c r="G171" i="9"/>
  <c r="K171" i="9" s="1"/>
  <c r="M171" i="9" s="1"/>
  <c r="G120" i="9"/>
  <c r="G214" i="9"/>
  <c r="G158" i="9"/>
  <c r="K158" i="9" s="1"/>
  <c r="M158" i="9" s="1"/>
  <c r="G192" i="9"/>
  <c r="G295" i="9"/>
  <c r="G127" i="9"/>
  <c r="G122" i="9"/>
  <c r="G90" i="9"/>
  <c r="G177" i="9"/>
  <c r="G318" i="9"/>
  <c r="G439" i="9"/>
  <c r="K439" i="9" s="1"/>
  <c r="M439" i="9" s="1"/>
  <c r="G65" i="9"/>
  <c r="K65" i="9" s="1"/>
  <c r="M65" i="9" s="1"/>
  <c r="G43" i="9"/>
  <c r="G283" i="9"/>
  <c r="K283" i="9" s="1"/>
  <c r="M283" i="9" s="1"/>
  <c r="G203" i="9"/>
  <c r="K203" i="9" s="1"/>
  <c r="M203" i="9" s="1"/>
  <c r="G242" i="9"/>
  <c r="K242" i="9" s="1"/>
  <c r="M242" i="9" s="1"/>
  <c r="G459" i="9"/>
  <c r="K459" i="9" s="1"/>
  <c r="M459" i="9" s="1"/>
  <c r="G412" i="9"/>
  <c r="K412" i="9" s="1"/>
  <c r="M412" i="9" s="1"/>
  <c r="G402" i="9"/>
  <c r="K402" i="9" s="1"/>
  <c r="M402" i="9" s="1"/>
  <c r="G98" i="9"/>
  <c r="K98" i="9" s="1"/>
  <c r="M98" i="9" s="1"/>
  <c r="G168" i="9"/>
  <c r="G194" i="9"/>
  <c r="G299" i="9"/>
  <c r="K299" i="9" s="1"/>
  <c r="M299" i="9" s="1"/>
  <c r="G135" i="9"/>
  <c r="K135" i="9" s="1"/>
  <c r="M135" i="9" s="1"/>
  <c r="G241" i="9"/>
  <c r="G446" i="9"/>
  <c r="G63" i="9"/>
  <c r="G298" i="9"/>
  <c r="G432" i="9"/>
  <c r="G247" i="9"/>
  <c r="G160" i="9"/>
  <c r="K160" i="9" s="1"/>
  <c r="M160" i="9" s="1"/>
  <c r="G118" i="9"/>
  <c r="K118" i="9" s="1"/>
  <c r="M118" i="9" s="1"/>
  <c r="B16" i="9"/>
  <c r="R9" i="9" s="1"/>
  <c r="G196" i="9"/>
  <c r="K196" i="9" s="1"/>
  <c r="M196" i="9" s="1"/>
  <c r="G175" i="9"/>
  <c r="K175" i="9" s="1"/>
  <c r="M175" i="9" s="1"/>
  <c r="G104" i="9"/>
  <c r="K104" i="9" s="1"/>
  <c r="M104" i="9" s="1"/>
  <c r="G256" i="9"/>
  <c r="K256" i="9" s="1"/>
  <c r="M256" i="9" s="1"/>
  <c r="G219" i="9"/>
  <c r="K219" i="9" s="1"/>
  <c r="M219" i="9" s="1"/>
  <c r="G341" i="9"/>
  <c r="K341" i="9" s="1"/>
  <c r="M341" i="9" s="1"/>
  <c r="G208" i="9"/>
  <c r="K208" i="9" s="1"/>
  <c r="M208" i="9" s="1"/>
  <c r="G151" i="9"/>
  <c r="G162" i="9"/>
  <c r="G244" i="9"/>
  <c r="K244" i="9" s="1"/>
  <c r="M244" i="9" s="1"/>
  <c r="G359" i="9"/>
  <c r="G453" i="9"/>
  <c r="G105" i="9"/>
  <c r="K105" i="9" s="1"/>
  <c r="M105" i="9" s="1"/>
  <c r="G83" i="9"/>
  <c r="G313" i="9"/>
  <c r="G257" i="9"/>
  <c r="G309" i="9"/>
  <c r="G398" i="9"/>
  <c r="K398" i="9" s="1"/>
  <c r="M398" i="9" s="1"/>
  <c r="G452" i="9"/>
  <c r="K452" i="9" s="1"/>
  <c r="M452" i="9" s="1"/>
  <c r="G288" i="9"/>
  <c r="G26" i="9"/>
  <c r="K26" i="9" s="1"/>
  <c r="M26" i="9" s="1"/>
  <c r="G325" i="9"/>
  <c r="K325" i="9" s="1"/>
  <c r="M325" i="9" s="1"/>
  <c r="G198" i="9"/>
  <c r="K198" i="9" s="1"/>
  <c r="M198" i="9" s="1"/>
  <c r="G161" i="9"/>
  <c r="K161" i="9" s="1"/>
  <c r="M161" i="9" s="1"/>
  <c r="G126" i="9"/>
  <c r="K126" i="9" s="1"/>
  <c r="M126" i="9" s="1"/>
  <c r="G334" i="9"/>
  <c r="K334" i="9" s="1"/>
  <c r="M334" i="9" s="1"/>
  <c r="G85" i="9"/>
  <c r="K85" i="9" s="1"/>
  <c r="M85" i="9" s="1"/>
  <c r="G233" i="9"/>
  <c r="G48" i="9"/>
  <c r="G245" i="9"/>
  <c r="K245" i="9" s="1"/>
  <c r="M245" i="9" s="1"/>
  <c r="G152" i="9"/>
  <c r="G31" i="9"/>
  <c r="K31" i="9" s="1"/>
  <c r="M31" i="9" s="1"/>
  <c r="G395" i="9"/>
  <c r="K395" i="9" s="1"/>
  <c r="M395" i="9" s="1"/>
  <c r="G178" i="9"/>
  <c r="G117" i="9"/>
  <c r="G262" i="9"/>
  <c r="G323" i="9"/>
  <c r="G46" i="9"/>
  <c r="K46" i="9" s="1"/>
  <c r="M46" i="9" s="1"/>
  <c r="G249" i="9"/>
  <c r="K249" i="9" s="1"/>
  <c r="M249" i="9" s="1"/>
  <c r="G169" i="9"/>
  <c r="G182" i="9"/>
  <c r="K182" i="9" s="1"/>
  <c r="M182" i="9" s="1"/>
  <c r="G302" i="9"/>
  <c r="K302" i="9" s="1"/>
  <c r="M302" i="9" s="1"/>
  <c r="G367" i="9"/>
  <c r="K367" i="9" s="1"/>
  <c r="M367" i="9" s="1"/>
  <c r="G468" i="9"/>
  <c r="K468" i="9" s="1"/>
  <c r="M468" i="9" s="1"/>
  <c r="G125" i="9"/>
  <c r="K125" i="9" s="1"/>
  <c r="M125" i="9" s="1"/>
  <c r="G103" i="9"/>
  <c r="K103" i="9" s="1"/>
  <c r="M103" i="9" s="1"/>
  <c r="G338" i="9"/>
  <c r="K338" i="9" s="1"/>
  <c r="M338" i="9" s="1"/>
  <c r="G269" i="9"/>
  <c r="G316" i="9"/>
  <c r="G418" i="9"/>
  <c r="K418" i="9" s="1"/>
  <c r="M418" i="9" s="1"/>
  <c r="G40" i="9"/>
  <c r="G464" i="9"/>
  <c r="G347" i="9"/>
  <c r="G154" i="9"/>
  <c r="G159" i="9"/>
  <c r="G58" i="9"/>
  <c r="G466" i="9"/>
  <c r="G222" i="9"/>
  <c r="K222" i="9" s="1"/>
  <c r="M222" i="9" s="1"/>
  <c r="G134" i="9"/>
  <c r="K134" i="9" s="1"/>
  <c r="M134" i="9" s="1"/>
  <c r="G275" i="9"/>
  <c r="G394" i="9"/>
  <c r="K394" i="9" s="1"/>
  <c r="M394" i="9" s="1"/>
  <c r="G51" i="9"/>
  <c r="K51" i="9" s="1"/>
  <c r="M51" i="9" s="1"/>
  <c r="G253" i="9"/>
  <c r="K253" i="9" s="1"/>
  <c r="M253" i="9" s="1"/>
  <c r="G172" i="9"/>
  <c r="K172" i="9" s="1"/>
  <c r="M172" i="9" s="1"/>
  <c r="G195" i="9"/>
  <c r="K195" i="9" s="1"/>
  <c r="M195" i="9" s="1"/>
  <c r="G361" i="9"/>
  <c r="K361" i="9" s="1"/>
  <c r="M361" i="9" s="1"/>
  <c r="G389" i="9"/>
  <c r="K389" i="9" s="1"/>
  <c r="M389" i="9" s="1"/>
  <c r="G176" i="9"/>
  <c r="G145" i="9"/>
  <c r="G123" i="9"/>
  <c r="K123" i="9" s="1"/>
  <c r="M123" i="9" s="1"/>
  <c r="G343" i="9"/>
  <c r="G286" i="9"/>
  <c r="G346" i="9"/>
  <c r="G438" i="9"/>
  <c r="G35" i="9"/>
  <c r="G81" i="9"/>
  <c r="G237" i="9"/>
  <c r="G142" i="9"/>
  <c r="K142" i="9" s="1"/>
  <c r="M142" i="9" s="1"/>
  <c r="G166" i="9"/>
  <c r="K166" i="9" s="1"/>
  <c r="M166" i="9" s="1"/>
  <c r="G99" i="9"/>
  <c r="G19" i="9"/>
  <c r="K19" i="9" s="1"/>
  <c r="M19" i="9" s="1"/>
  <c r="G231" i="9"/>
  <c r="K231" i="9" s="1"/>
  <c r="M231" i="9" s="1"/>
  <c r="G285" i="9"/>
  <c r="K285" i="9" s="1"/>
  <c r="M285" i="9" s="1"/>
  <c r="G333" i="9"/>
  <c r="K333" i="9" s="1"/>
  <c r="M333" i="9" s="1"/>
  <c r="G66" i="9"/>
  <c r="K66" i="9" s="1"/>
  <c r="M66" i="9" s="1"/>
  <c r="G77" i="9"/>
  <c r="K77" i="9" s="1"/>
  <c r="M77" i="9" s="1"/>
  <c r="G451" i="9"/>
  <c r="K451" i="9" s="1"/>
  <c r="M451" i="9" s="1"/>
  <c r="G180" i="9"/>
  <c r="G220" i="9"/>
  <c r="G380" i="9"/>
  <c r="K380" i="9" s="1"/>
  <c r="M380" i="9" s="1"/>
  <c r="G401" i="9"/>
  <c r="G199" i="9"/>
  <c r="G165" i="9"/>
  <c r="G143" i="9"/>
  <c r="G356" i="9"/>
  <c r="G301" i="9"/>
  <c r="G353" i="9"/>
  <c r="G458" i="9"/>
  <c r="K458" i="9" s="1"/>
  <c r="M458" i="9" s="1"/>
  <c r="G228" i="9"/>
  <c r="K228" i="9" s="1"/>
  <c r="M228" i="9" s="1"/>
  <c r="G265" i="9"/>
  <c r="G136" i="9"/>
  <c r="K136" i="9" s="1"/>
  <c r="M136" i="9" s="1"/>
  <c r="G170" i="9"/>
  <c r="K170" i="9" s="1"/>
  <c r="M170" i="9" s="1"/>
  <c r="G188" i="9"/>
  <c r="K188" i="9" s="1"/>
  <c r="M188" i="9" s="1"/>
  <c r="G59" i="9"/>
  <c r="K59" i="9" s="1"/>
  <c r="M59" i="9" s="1"/>
  <c r="G279" i="9"/>
  <c r="K279" i="9" s="1"/>
  <c r="M279" i="9" s="1"/>
  <c r="G345" i="9"/>
  <c r="K345" i="9" s="1"/>
  <c r="M345" i="9" s="1"/>
  <c r="G411" i="9"/>
  <c r="K411" i="9" s="1"/>
  <c r="M411" i="9" s="1"/>
  <c r="G79" i="9"/>
  <c r="G116" i="9"/>
  <c r="G44" i="9"/>
  <c r="K44" i="9" s="1"/>
  <c r="M44" i="9" s="1"/>
  <c r="G221" i="9"/>
  <c r="G226" i="9"/>
  <c r="G419" i="9"/>
  <c r="G404" i="9"/>
  <c r="G206" i="9"/>
  <c r="G190" i="9"/>
  <c r="G163" i="9"/>
  <c r="G371" i="9"/>
  <c r="K371" i="9" s="1"/>
  <c r="M371" i="9" s="1"/>
  <c r="G311" i="9"/>
  <c r="K311" i="9" s="1"/>
  <c r="M311" i="9" s="1"/>
  <c r="G360" i="9"/>
  <c r="G425" i="9"/>
  <c r="K425" i="9" s="1"/>
  <c r="M425" i="9" s="1"/>
  <c r="G181" i="9"/>
  <c r="K181" i="9" s="1"/>
  <c r="M181" i="9" s="1"/>
  <c r="G128" i="9"/>
  <c r="K128" i="9" s="1"/>
  <c r="M128" i="9" s="1"/>
  <c r="G119" i="9"/>
  <c r="K119" i="9" s="1"/>
  <c r="M119" i="9" s="1"/>
  <c r="G173" i="9"/>
  <c r="K173" i="9" s="1"/>
  <c r="M173" i="9" s="1"/>
  <c r="G329" i="9"/>
  <c r="K329" i="9" s="1"/>
  <c r="M329" i="9" s="1"/>
  <c r="G93" i="9"/>
  <c r="K93" i="9" s="1"/>
  <c r="M93" i="9" s="1"/>
  <c r="G41" i="9"/>
  <c r="K41" i="9" s="1"/>
  <c r="M41" i="9" s="1"/>
  <c r="G144" i="9"/>
  <c r="G274" i="9"/>
  <c r="K274" i="9" s="1"/>
  <c r="M274" i="9" s="1"/>
  <c r="G92" i="9"/>
  <c r="G132" i="9"/>
  <c r="G70" i="9"/>
  <c r="K70" i="9" s="1"/>
  <c r="M70" i="9" s="1"/>
  <c r="G277" i="9"/>
  <c r="G235" i="9"/>
  <c r="G467" i="9"/>
  <c r="G407" i="9"/>
  <c r="G213" i="9"/>
  <c r="K213" i="9" s="1"/>
  <c r="M213" i="9" s="1"/>
  <c r="G218" i="9"/>
  <c r="K218" i="9" s="1"/>
  <c r="M218" i="9" s="1"/>
  <c r="G197" i="9"/>
  <c r="G376" i="9"/>
  <c r="K376" i="9" s="1"/>
  <c r="M376" i="9" s="1"/>
  <c r="G319" i="9"/>
  <c r="K319" i="9" s="1"/>
  <c r="M319" i="9" s="1"/>
  <c r="G383" i="9"/>
  <c r="K383" i="9" s="1"/>
  <c r="M383" i="9" s="1"/>
  <c r="G445" i="9"/>
  <c r="K445" i="9" s="1"/>
  <c r="M445" i="9" s="1"/>
  <c r="G34" i="9"/>
  <c r="K34" i="9" s="1"/>
  <c r="M34" i="9" s="1"/>
  <c r="G76" i="9"/>
  <c r="K76" i="9" s="1"/>
  <c r="M76" i="9" s="1"/>
  <c r="G224" i="9"/>
  <c r="K224" i="9" s="1"/>
  <c r="M224" i="9" s="1"/>
  <c r="G68" i="9"/>
  <c r="G107" i="9"/>
  <c r="G293" i="9"/>
  <c r="K293" i="9" s="1"/>
  <c r="M293" i="9" s="1"/>
  <c r="G137" i="9"/>
  <c r="G261" i="9"/>
  <c r="G205" i="9"/>
  <c r="K205" i="9" s="1"/>
  <c r="M205" i="9" s="1"/>
  <c r="G255" i="9"/>
  <c r="G240" i="9"/>
  <c r="G381" i="9"/>
  <c r="G354" i="9"/>
  <c r="G390" i="9"/>
  <c r="K390" i="9" s="1"/>
  <c r="M390" i="9" s="1"/>
  <c r="G465" i="9"/>
  <c r="K465" i="9" s="1"/>
  <c r="M465" i="9" s="1"/>
  <c r="G147" i="9"/>
  <c r="G36" i="9"/>
  <c r="K36" i="9" s="1"/>
  <c r="M36" i="9" s="1"/>
  <c r="G185" i="9"/>
  <c r="K185" i="9" s="1"/>
  <c r="M185" i="9" s="1"/>
  <c r="G33" i="9"/>
  <c r="K33" i="9" s="1"/>
  <c r="M33" i="9" s="1"/>
  <c r="G450" i="9"/>
  <c r="K450" i="9" s="1"/>
  <c r="M450" i="9" s="1"/>
  <c r="G57" i="9"/>
  <c r="K57" i="9" s="1"/>
  <c r="M57" i="9" s="1"/>
  <c r="G113" i="9"/>
  <c r="K113" i="9" s="1"/>
  <c r="M113" i="9" s="1"/>
  <c r="G24" i="9"/>
  <c r="K24" i="9" s="1"/>
  <c r="M24" i="9" s="1"/>
  <c r="G424" i="9"/>
  <c r="G204" i="9"/>
  <c r="G133" i="9"/>
  <c r="K133" i="9" s="1"/>
  <c r="M133" i="9" s="1"/>
  <c r="G23" i="9"/>
  <c r="G21" i="9"/>
  <c r="G29" i="9"/>
  <c r="G189" i="9"/>
  <c r="G210" i="9"/>
  <c r="G87" i="9"/>
  <c r="G339" i="9"/>
  <c r="G157" i="9"/>
  <c r="K157" i="9" s="1"/>
  <c r="M157" i="9" s="1"/>
  <c r="G153" i="9"/>
  <c r="K153" i="9" s="1"/>
  <c r="M153" i="9" s="1"/>
  <c r="G130" i="9"/>
  <c r="G28" i="9"/>
  <c r="K28" i="9" s="1"/>
  <c r="M28" i="9" s="1"/>
  <c r="G287" i="9"/>
  <c r="K287" i="9" s="1"/>
  <c r="M287" i="9" s="1"/>
  <c r="G212" i="9"/>
  <c r="K212" i="9" s="1"/>
  <c r="M212" i="9" s="1"/>
  <c r="G310" i="9"/>
  <c r="K310" i="9" s="1"/>
  <c r="M310" i="9" s="1"/>
  <c r="G260" i="9"/>
  <c r="K260" i="9" s="1"/>
  <c r="M260" i="9" s="1"/>
  <c r="G250" i="9"/>
  <c r="K250" i="9" s="1"/>
  <c r="M250" i="9" s="1"/>
  <c r="G211" i="9"/>
  <c r="K211" i="9" s="1"/>
  <c r="M211" i="9" s="1"/>
  <c r="G386" i="9"/>
  <c r="G384" i="9"/>
  <c r="G440" i="9"/>
  <c r="K440" i="9" s="1"/>
  <c r="M440" i="9" s="1"/>
  <c r="G434" i="9"/>
  <c r="G317" i="9"/>
  <c r="G106" i="9"/>
  <c r="G251" i="9"/>
  <c r="G141" i="9"/>
  <c r="G109" i="9"/>
  <c r="G82" i="9"/>
  <c r="G64" i="9"/>
  <c r="K64" i="9" s="1"/>
  <c r="M64" i="9" s="1"/>
  <c r="G55" i="9"/>
  <c r="K55" i="9" s="1"/>
  <c r="M55" i="9" s="1"/>
  <c r="G69" i="9"/>
  <c r="G248" i="9"/>
  <c r="K248" i="9" s="1"/>
  <c r="M248" i="9" s="1"/>
  <c r="G397" i="9"/>
  <c r="K397" i="9" s="1"/>
  <c r="M397" i="9" s="1"/>
  <c r="G138" i="9"/>
  <c r="K138" i="9" s="1"/>
  <c r="M138" i="9" s="1"/>
  <c r="G377" i="9"/>
  <c r="K377" i="9" s="1"/>
  <c r="M377" i="9" s="1"/>
  <c r="G184" i="9"/>
  <c r="K184" i="9" s="1"/>
  <c r="M184" i="9" s="1"/>
  <c r="G202" i="9"/>
  <c r="K202" i="9" s="1"/>
  <c r="M202" i="9" s="1"/>
  <c r="G140" i="9"/>
  <c r="K140" i="9" s="1"/>
  <c r="M140" i="9" s="1"/>
  <c r="G52" i="9"/>
  <c r="G294" i="9"/>
  <c r="G259" i="9"/>
  <c r="K259" i="9" s="1"/>
  <c r="M259" i="9" s="1"/>
  <c r="G337" i="9"/>
  <c r="G273" i="9"/>
  <c r="G268" i="9"/>
  <c r="G223" i="9"/>
  <c r="G420" i="9"/>
  <c r="G410" i="9"/>
  <c r="G307" i="9"/>
  <c r="G454" i="9"/>
  <c r="K454" i="9" s="1"/>
  <c r="M454" i="9" s="1"/>
  <c r="K431" i="9"/>
  <c r="M431" i="9" s="1"/>
  <c r="G200" i="9"/>
  <c r="K200" i="9" s="1"/>
  <c r="M200" i="9" s="1"/>
  <c r="G89" i="9"/>
  <c r="K89" i="9" s="1"/>
  <c r="M89" i="9" s="1"/>
  <c r="G102" i="9"/>
  <c r="K102" i="9" s="1"/>
  <c r="M102" i="9" s="1"/>
  <c r="K400" i="9"/>
  <c r="M400" i="9" s="1"/>
  <c r="K314" i="9"/>
  <c r="M314" i="9" s="1"/>
  <c r="K201" i="9"/>
  <c r="M201" i="9" s="1"/>
  <c r="K423" i="9"/>
  <c r="M423" i="9" s="1"/>
  <c r="K155" i="9"/>
  <c r="M155" i="9" s="1"/>
  <c r="K280" i="9"/>
  <c r="M280" i="9" s="1"/>
  <c r="K391" i="9"/>
  <c r="M391" i="9" s="1"/>
  <c r="K296" i="9"/>
  <c r="M296" i="9" s="1"/>
  <c r="I454" i="9"/>
  <c r="I434" i="9"/>
  <c r="I414" i="9"/>
  <c r="I394" i="9"/>
  <c r="I374" i="9"/>
  <c r="I354" i="9"/>
  <c r="I334" i="9"/>
  <c r="I314" i="9"/>
  <c r="I294" i="9"/>
  <c r="I274" i="9"/>
  <c r="I254" i="9"/>
  <c r="I234" i="9"/>
  <c r="I456" i="9"/>
  <c r="I436" i="9"/>
  <c r="I467" i="9"/>
  <c r="I447" i="9"/>
  <c r="I427" i="9"/>
  <c r="I460" i="9"/>
  <c r="I440" i="9"/>
  <c r="I420" i="9"/>
  <c r="I400" i="9"/>
  <c r="I448" i="9"/>
  <c r="I407" i="9"/>
  <c r="I395" i="9"/>
  <c r="I337" i="9"/>
  <c r="I330" i="9"/>
  <c r="I323" i="9"/>
  <c r="I300" i="9"/>
  <c r="I293" i="9"/>
  <c r="I286" i="9"/>
  <c r="I466" i="9"/>
  <c r="I461" i="9"/>
  <c r="I445" i="9"/>
  <c r="I432" i="9"/>
  <c r="I429" i="9"/>
  <c r="I419" i="9"/>
  <c r="I409" i="9"/>
  <c r="I385" i="9"/>
  <c r="I362" i="9"/>
  <c r="I339" i="9"/>
  <c r="I332" i="9"/>
  <c r="I295" i="9"/>
  <c r="I288" i="9"/>
  <c r="I258" i="9"/>
  <c r="I251" i="9"/>
  <c r="I244" i="9"/>
  <c r="I219" i="9"/>
  <c r="I410" i="9"/>
  <c r="I469" i="9"/>
  <c r="I452" i="9"/>
  <c r="I426" i="9"/>
  <c r="I415" i="9"/>
  <c r="I397" i="9"/>
  <c r="I446" i="9"/>
  <c r="I402" i="9"/>
  <c r="I379" i="9"/>
  <c r="I359" i="9"/>
  <c r="I346" i="9"/>
  <c r="I326" i="9"/>
  <c r="I316" i="9"/>
  <c r="I276" i="9"/>
  <c r="I252" i="9"/>
  <c r="I240" i="9"/>
  <c r="I221" i="9"/>
  <c r="I214" i="9"/>
  <c r="I205" i="9"/>
  <c r="I185" i="9"/>
  <c r="I463" i="9"/>
  <c r="I451" i="9"/>
  <c r="I404" i="9"/>
  <c r="I417" i="9"/>
  <c r="I399" i="9"/>
  <c r="I305" i="9"/>
  <c r="I273" i="9"/>
  <c r="I261" i="9"/>
  <c r="I465" i="9"/>
  <c r="I443" i="9"/>
  <c r="I396" i="9"/>
  <c r="I368" i="9"/>
  <c r="I322" i="9"/>
  <c r="I268" i="9"/>
  <c r="I250" i="9"/>
  <c r="I218" i="9"/>
  <c r="I190" i="9"/>
  <c r="I183" i="9"/>
  <c r="I165" i="9"/>
  <c r="I145" i="9"/>
  <c r="I125" i="9"/>
  <c r="I105" i="9"/>
  <c r="I85" i="9"/>
  <c r="I65" i="9"/>
  <c r="I45" i="9"/>
  <c r="I457" i="9"/>
  <c r="I393" i="9"/>
  <c r="I376" i="9"/>
  <c r="I360" i="9"/>
  <c r="I343" i="9"/>
  <c r="I335" i="9"/>
  <c r="I327" i="9"/>
  <c r="I297" i="9"/>
  <c r="I281" i="9"/>
  <c r="I260" i="9"/>
  <c r="I255" i="9"/>
  <c r="I450" i="9"/>
  <c r="I425" i="9"/>
  <c r="I390" i="9"/>
  <c r="I387" i="9"/>
  <c r="I357" i="9"/>
  <c r="I289" i="9"/>
  <c r="I265" i="9"/>
  <c r="I225" i="9"/>
  <c r="I192" i="9"/>
  <c r="I167" i="9"/>
  <c r="I147" i="9"/>
  <c r="I127" i="9"/>
  <c r="I107" i="9"/>
  <c r="I87" i="9"/>
  <c r="I67" i="9"/>
  <c r="I47" i="9"/>
  <c r="I418" i="9"/>
  <c r="I411" i="9"/>
  <c r="I405" i="9"/>
  <c r="I384" i="9"/>
  <c r="I373" i="9"/>
  <c r="I365" i="9"/>
  <c r="I319" i="9"/>
  <c r="I302" i="9"/>
  <c r="I247" i="9"/>
  <c r="I237" i="9"/>
  <c r="I232" i="9"/>
  <c r="I220" i="9"/>
  <c r="I178" i="9"/>
  <c r="I464" i="9"/>
  <c r="I428" i="9"/>
  <c r="I421" i="9"/>
  <c r="I378" i="9"/>
  <c r="I345" i="9"/>
  <c r="I329" i="9"/>
  <c r="I283" i="9"/>
  <c r="I270" i="9"/>
  <c r="I262" i="9"/>
  <c r="I435" i="9"/>
  <c r="I307" i="9"/>
  <c r="I299" i="9"/>
  <c r="I291" i="9"/>
  <c r="I275" i="9"/>
  <c r="I267" i="9"/>
  <c r="I249" i="9"/>
  <c r="I438" i="9"/>
  <c r="I364" i="9"/>
  <c r="I350" i="9"/>
  <c r="I315" i="9"/>
  <c r="I285" i="9"/>
  <c r="I272" i="9"/>
  <c r="I264" i="9"/>
  <c r="I413" i="9"/>
  <c r="I331" i="9"/>
  <c r="I246" i="9"/>
  <c r="I236" i="9"/>
  <c r="I231" i="9"/>
  <c r="I224" i="9"/>
  <c r="I462" i="9"/>
  <c r="I433" i="9"/>
  <c r="I383" i="9"/>
  <c r="I298" i="9"/>
  <c r="I238" i="9"/>
  <c r="I187" i="9"/>
  <c r="I172" i="9"/>
  <c r="I157" i="9"/>
  <c r="I121" i="9"/>
  <c r="I116" i="9"/>
  <c r="I109" i="9"/>
  <c r="I468" i="9"/>
  <c r="I437" i="9"/>
  <c r="I372" i="9"/>
  <c r="I349" i="9"/>
  <c r="I257" i="9"/>
  <c r="I223" i="9"/>
  <c r="I200" i="9"/>
  <c r="I150" i="9"/>
  <c r="I140" i="9"/>
  <c r="I133" i="9"/>
  <c r="I104" i="9"/>
  <c r="I75" i="9"/>
  <c r="I68" i="9"/>
  <c r="I58" i="9"/>
  <c r="I388" i="9"/>
  <c r="I367" i="9"/>
  <c r="I355" i="9"/>
  <c r="I243" i="9"/>
  <c r="I227" i="9"/>
  <c r="I191" i="9"/>
  <c r="I143" i="9"/>
  <c r="I130" i="9"/>
  <c r="I70" i="9"/>
  <c r="I49" i="9"/>
  <c r="I44" i="9"/>
  <c r="I441" i="9"/>
  <c r="I392" i="9"/>
  <c r="I363" i="9"/>
  <c r="I253" i="9"/>
  <c r="I208" i="9"/>
  <c r="I177" i="9"/>
  <c r="I161" i="9"/>
  <c r="I101" i="9"/>
  <c r="I83" i="9"/>
  <c r="I39" i="9"/>
  <c r="I32" i="9"/>
  <c r="I371" i="9"/>
  <c r="I338" i="9"/>
  <c r="I325" i="9"/>
  <c r="I304" i="9"/>
  <c r="I296" i="9"/>
  <c r="I269" i="9"/>
  <c r="I230" i="9"/>
  <c r="I158" i="9"/>
  <c r="I148" i="9"/>
  <c r="I114" i="9"/>
  <c r="I98" i="9"/>
  <c r="I88" i="9"/>
  <c r="I80" i="9"/>
  <c r="I54" i="9"/>
  <c r="I342" i="9"/>
  <c r="I321" i="9"/>
  <c r="I317" i="9"/>
  <c r="I211" i="9"/>
  <c r="I196" i="9"/>
  <c r="I188" i="9"/>
  <c r="I174" i="9"/>
  <c r="I166" i="9"/>
  <c r="I119" i="9"/>
  <c r="I106" i="9"/>
  <c r="I93" i="9"/>
  <c r="I59" i="9"/>
  <c r="I34" i="9"/>
  <c r="I370" i="9"/>
  <c r="I366" i="9"/>
  <c r="I358" i="9"/>
  <c r="I245" i="9"/>
  <c r="I193" i="9"/>
  <c r="I179" i="9"/>
  <c r="I171" i="9"/>
  <c r="I163" i="9"/>
  <c r="I142" i="9"/>
  <c r="I103" i="9"/>
  <c r="I82" i="9"/>
  <c r="I25" i="9"/>
  <c r="I449" i="9"/>
  <c r="I423" i="9"/>
  <c r="I408" i="9"/>
  <c r="I303" i="9"/>
  <c r="I287" i="9"/>
  <c r="I279" i="9"/>
  <c r="I248" i="9"/>
  <c r="I210" i="9"/>
  <c r="I459" i="9"/>
  <c r="I403" i="9"/>
  <c r="I348" i="9"/>
  <c r="I271" i="9"/>
  <c r="I263" i="9"/>
  <c r="I241" i="9"/>
  <c r="I216" i="9"/>
  <c r="I195" i="9"/>
  <c r="I136" i="9"/>
  <c r="I131" i="9"/>
  <c r="I123" i="9"/>
  <c r="I84" i="9"/>
  <c r="I76" i="9"/>
  <c r="I63" i="9"/>
  <c r="I398" i="9"/>
  <c r="I389" i="9"/>
  <c r="I381" i="9"/>
  <c r="I344" i="9"/>
  <c r="I290" i="9"/>
  <c r="I278" i="9"/>
  <c r="I222" i="9"/>
  <c r="I412" i="9"/>
  <c r="I356" i="9"/>
  <c r="I310" i="9"/>
  <c r="I306" i="9"/>
  <c r="I282" i="9"/>
  <c r="I453" i="9"/>
  <c r="I442" i="9"/>
  <c r="I422" i="9"/>
  <c r="I377" i="9"/>
  <c r="I352" i="9"/>
  <c r="I458" i="9"/>
  <c r="I416" i="9"/>
  <c r="I318" i="9"/>
  <c r="I431" i="9"/>
  <c r="I347" i="9"/>
  <c r="I301" i="9"/>
  <c r="I266" i="9"/>
  <c r="I439" i="9"/>
  <c r="I320" i="9"/>
  <c r="I280" i="9"/>
  <c r="I124" i="9"/>
  <c r="I94" i="9"/>
  <c r="I60" i="9"/>
  <c r="I38" i="9"/>
  <c r="I30" i="9"/>
  <c r="I292" i="9"/>
  <c r="I215" i="9"/>
  <c r="I206" i="9"/>
  <c r="I144" i="9"/>
  <c r="I141" i="9"/>
  <c r="I41" i="9"/>
  <c r="I20" i="9"/>
  <c r="K4" i="9"/>
  <c r="K13" i="9" s="1"/>
  <c r="I27" i="9"/>
  <c r="I175" i="9"/>
  <c r="I168" i="9"/>
  <c r="I120" i="9"/>
  <c r="I100" i="9"/>
  <c r="I90" i="9"/>
  <c r="I56" i="9"/>
  <c r="I53" i="9"/>
  <c r="I50" i="9"/>
  <c r="I22" i="9"/>
  <c r="I444" i="9"/>
  <c r="I369" i="9"/>
  <c r="I351" i="9"/>
  <c r="I189" i="9"/>
  <c r="I312" i="9"/>
  <c r="I151" i="9"/>
  <c r="I134" i="9"/>
  <c r="I117" i="9"/>
  <c r="I97" i="9"/>
  <c r="I424" i="9"/>
  <c r="I201" i="9"/>
  <c r="I186" i="9"/>
  <c r="I182" i="9"/>
  <c r="I154" i="9"/>
  <c r="I137" i="9"/>
  <c r="I35" i="9"/>
  <c r="I197" i="9"/>
  <c r="I430" i="9"/>
  <c r="I235" i="9"/>
  <c r="I113" i="9"/>
  <c r="I110" i="9"/>
  <c r="I382" i="9"/>
  <c r="I324" i="9"/>
  <c r="I311" i="9"/>
  <c r="I284" i="9"/>
  <c r="I239" i="9"/>
  <c r="I226" i="9"/>
  <c r="I209" i="9"/>
  <c r="I164" i="9"/>
  <c r="I86" i="9"/>
  <c r="I69" i="9"/>
  <c r="I29" i="9"/>
  <c r="I375" i="9"/>
  <c r="I160" i="9"/>
  <c r="I153" i="9"/>
  <c r="I79" i="9"/>
  <c r="I62" i="9"/>
  <c r="I46" i="9"/>
  <c r="I40" i="9"/>
  <c r="I401" i="9"/>
  <c r="I336" i="9"/>
  <c r="I259" i="9"/>
  <c r="I213" i="9"/>
  <c r="I181" i="9"/>
  <c r="I126" i="9"/>
  <c r="I96" i="9"/>
  <c r="I89" i="9"/>
  <c r="I72" i="9"/>
  <c r="I43" i="9"/>
  <c r="I37" i="9"/>
  <c r="I309" i="9"/>
  <c r="I242" i="9"/>
  <c r="I229" i="9"/>
  <c r="I199" i="9"/>
  <c r="I184" i="9"/>
  <c r="I149" i="9"/>
  <c r="I139" i="9"/>
  <c r="I92" i="9"/>
  <c r="I55" i="9"/>
  <c r="I26" i="9"/>
  <c r="I21" i="9"/>
  <c r="I78" i="9"/>
  <c r="I406" i="9"/>
  <c r="I386" i="9"/>
  <c r="I380" i="9"/>
  <c r="I361" i="9"/>
  <c r="I132" i="9"/>
  <c r="I122" i="9"/>
  <c r="I115" i="9"/>
  <c r="I102" i="9"/>
  <c r="I52" i="9"/>
  <c r="I341" i="9"/>
  <c r="I173" i="9"/>
  <c r="I170" i="9"/>
  <c r="I159" i="9"/>
  <c r="I152" i="9"/>
  <c r="I118" i="9"/>
  <c r="I112" i="9"/>
  <c r="I95" i="9"/>
  <c r="I61" i="9"/>
  <c r="I36" i="9"/>
  <c r="I455" i="9"/>
  <c r="I308" i="9"/>
  <c r="I228" i="9"/>
  <c r="I155" i="9"/>
  <c r="I135" i="9"/>
  <c r="I71" i="9"/>
  <c r="I51" i="9"/>
  <c r="I48" i="9"/>
  <c r="I42" i="9"/>
  <c r="I340" i="9"/>
  <c r="I233" i="9"/>
  <c r="I176" i="9"/>
  <c r="I162" i="9"/>
  <c r="I128" i="9"/>
  <c r="I81" i="9"/>
  <c r="I74" i="9"/>
  <c r="I33" i="9"/>
  <c r="I28" i="9"/>
  <c r="I212" i="9"/>
  <c r="I204" i="9"/>
  <c r="I198" i="9"/>
  <c r="I180" i="9"/>
  <c r="I156" i="9"/>
  <c r="I203" i="9"/>
  <c r="I313" i="9"/>
  <c r="I99" i="9"/>
  <c r="I23" i="9"/>
  <c r="I391" i="9"/>
  <c r="I129" i="9"/>
  <c r="I256" i="9"/>
  <c r="I111" i="9"/>
  <c r="I24" i="9"/>
  <c r="I217" i="9"/>
  <c r="I138" i="9"/>
  <c r="I64" i="9"/>
  <c r="I31" i="9"/>
  <c r="I328" i="9"/>
  <c r="I202" i="9"/>
  <c r="I353" i="9"/>
  <c r="I277" i="9"/>
  <c r="I207" i="9"/>
  <c r="I333" i="9"/>
  <c r="I194" i="9"/>
  <c r="I91" i="9"/>
  <c r="I57" i="9"/>
  <c r="I108" i="9"/>
  <c r="I73" i="9"/>
  <c r="I77" i="9"/>
  <c r="I66" i="9"/>
  <c r="I169" i="9"/>
  <c r="I146" i="9"/>
  <c r="K35" i="9"/>
  <c r="M35" i="9" s="1"/>
  <c r="K257" i="9"/>
  <c r="M257" i="9" s="1"/>
  <c r="K313" i="9"/>
  <c r="M313" i="9" s="1"/>
  <c r="K122" i="9"/>
  <c r="M122" i="9" s="1"/>
  <c r="K178" i="9"/>
  <c r="M178" i="9" s="1"/>
  <c r="K290" i="8"/>
  <c r="M290" i="8" s="1"/>
  <c r="K198" i="8"/>
  <c r="M198" i="8" s="1"/>
  <c r="K317" i="8"/>
  <c r="M317" i="8" s="1"/>
  <c r="K349" i="8"/>
  <c r="M349" i="8" s="1"/>
  <c r="K381" i="8"/>
  <c r="M381" i="8" s="1"/>
  <c r="K333" i="8"/>
  <c r="M333" i="8" s="1"/>
  <c r="K118" i="8"/>
  <c r="M118" i="8" s="1"/>
  <c r="K281" i="8"/>
  <c r="M281" i="8" s="1"/>
  <c r="K151" i="8"/>
  <c r="M151" i="8" s="1"/>
  <c r="K146" i="8"/>
  <c r="M146" i="8" s="1"/>
  <c r="K190" i="8"/>
  <c r="M190" i="8" s="1"/>
  <c r="K276" i="8"/>
  <c r="M276" i="8" s="1"/>
  <c r="K29" i="8"/>
  <c r="M29" i="8" s="1"/>
  <c r="K130" i="8"/>
  <c r="M130" i="8" s="1"/>
  <c r="K377" i="8"/>
  <c r="M377" i="8" s="1"/>
  <c r="K428" i="8"/>
  <c r="M428" i="8" s="1"/>
  <c r="K350" i="8"/>
  <c r="M350" i="8" s="1"/>
  <c r="K134" i="8"/>
  <c r="M134" i="8" s="1"/>
  <c r="K410" i="8"/>
  <c r="M410" i="8" s="1"/>
  <c r="K285" i="8"/>
  <c r="M285" i="8" s="1"/>
  <c r="K338" i="8"/>
  <c r="M338" i="8" s="1"/>
  <c r="K211" i="8"/>
  <c r="M211" i="8" s="1"/>
  <c r="K336" i="8"/>
  <c r="M336" i="8" s="1"/>
  <c r="K452" i="8"/>
  <c r="M452" i="8" s="1"/>
  <c r="K265" i="8"/>
  <c r="M265" i="8" s="1"/>
  <c r="K226" i="8"/>
  <c r="M226" i="8" s="1"/>
  <c r="E4" i="7"/>
  <c r="E13" i="7" s="1"/>
  <c r="E14" i="7" s="1"/>
  <c r="K419" i="8"/>
  <c r="M419" i="8" s="1"/>
  <c r="K244" i="8"/>
  <c r="M244" i="8" s="1"/>
  <c r="K378" i="8"/>
  <c r="M378" i="8" s="1"/>
  <c r="K61" i="8"/>
  <c r="M61" i="8" s="1"/>
  <c r="K77" i="8"/>
  <c r="M77" i="8" s="1"/>
  <c r="K458" i="8"/>
  <c r="M458" i="8" s="1"/>
  <c r="K203" i="8"/>
  <c r="M203" i="8" s="1"/>
  <c r="K127" i="8"/>
  <c r="M127" i="8" s="1"/>
  <c r="K153" i="8"/>
  <c r="M153" i="8" s="1"/>
  <c r="K59" i="8"/>
  <c r="M59" i="8" s="1"/>
  <c r="K230" i="8"/>
  <c r="M230" i="8" s="1"/>
  <c r="K249" i="8"/>
  <c r="M249" i="8" s="1"/>
  <c r="K220" i="8"/>
  <c r="M220" i="8" s="1"/>
  <c r="K316" i="8"/>
  <c r="M316" i="8" s="1"/>
  <c r="K67" i="8"/>
  <c r="M67" i="8" s="1"/>
  <c r="K404" i="8"/>
  <c r="M404" i="8" s="1"/>
  <c r="K284" i="8"/>
  <c r="M284" i="8" s="1"/>
  <c r="K128" i="8"/>
  <c r="M128" i="8" s="1"/>
  <c r="K250" i="8"/>
  <c r="M250" i="8" s="1"/>
  <c r="K379" i="8"/>
  <c r="M379" i="8" s="1"/>
  <c r="K323" i="8"/>
  <c r="M323" i="8" s="1"/>
  <c r="K33" i="8"/>
  <c r="M33" i="8" s="1"/>
  <c r="K369" i="8"/>
  <c r="M369" i="8" s="1"/>
  <c r="K107" i="8"/>
  <c r="M107" i="8" s="1"/>
  <c r="K326" i="8"/>
  <c r="M326" i="8" s="1"/>
  <c r="K277" i="8"/>
  <c r="M277" i="8" s="1"/>
  <c r="K385" i="8"/>
  <c r="M385" i="8" s="1"/>
  <c r="K105" i="8"/>
  <c r="M105" i="8" s="1"/>
  <c r="K255" i="8"/>
  <c r="M255" i="8" s="1"/>
  <c r="K72" i="8"/>
  <c r="M72" i="8" s="1"/>
  <c r="K99" i="8"/>
  <c r="M99" i="8" s="1"/>
  <c r="K335" i="8"/>
  <c r="M335" i="8" s="1"/>
  <c r="K196" i="8"/>
  <c r="M196" i="8" s="1"/>
  <c r="K68" i="8"/>
  <c r="M68" i="8" s="1"/>
  <c r="K207" i="8"/>
  <c r="M207" i="8" s="1"/>
  <c r="K321" i="8"/>
  <c r="M321" i="8" s="1"/>
  <c r="K263" i="8"/>
  <c r="M263" i="8" s="1"/>
  <c r="K432" i="8"/>
  <c r="M432" i="8" s="1"/>
  <c r="K347" i="8"/>
  <c r="M347" i="8" s="1"/>
  <c r="K158" i="8"/>
  <c r="M158" i="8" s="1"/>
  <c r="K225" i="8"/>
  <c r="M225" i="8" s="1"/>
  <c r="K205" i="8"/>
  <c r="M205" i="8" s="1"/>
  <c r="K301" i="8"/>
  <c r="M301" i="8" s="1"/>
  <c r="K258" i="8"/>
  <c r="M258" i="8" s="1"/>
  <c r="K322" i="8"/>
  <c r="M322" i="8" s="1"/>
  <c r="K79" i="8"/>
  <c r="M79" i="8" s="1"/>
  <c r="K427" i="8"/>
  <c r="M427" i="8" s="1"/>
  <c r="K287" i="8"/>
  <c r="M287" i="8" s="1"/>
  <c r="K148" i="8"/>
  <c r="M148" i="8" s="1"/>
  <c r="K289" i="8"/>
  <c r="M289" i="8" s="1"/>
  <c r="K409" i="8"/>
  <c r="M409" i="8" s="1"/>
  <c r="K343" i="8"/>
  <c r="M343" i="8" s="1"/>
  <c r="K180" i="8"/>
  <c r="M180" i="8" s="1"/>
  <c r="K430" i="8"/>
  <c r="M430" i="8" s="1"/>
  <c r="K122" i="8"/>
  <c r="M122" i="8" s="1"/>
  <c r="K356" i="8"/>
  <c r="M356" i="8" s="1"/>
  <c r="K399" i="8"/>
  <c r="M399" i="8" s="1"/>
  <c r="K465" i="8"/>
  <c r="M465" i="8" s="1"/>
  <c r="K450" i="8"/>
  <c r="M450" i="8" s="1"/>
  <c r="K98" i="8"/>
  <c r="M98" i="8" s="1"/>
  <c r="K371" i="8"/>
  <c r="M371" i="8" s="1"/>
  <c r="K124" i="8"/>
  <c r="M124" i="8" s="1"/>
  <c r="K341" i="8"/>
  <c r="M341" i="8" s="1"/>
  <c r="K468" i="8"/>
  <c r="M468" i="8" s="1"/>
  <c r="K365" i="8"/>
  <c r="M365" i="8" s="1"/>
  <c r="K402" i="8"/>
  <c r="M402" i="8" s="1"/>
  <c r="K64" i="8"/>
  <c r="M64" i="8" s="1"/>
  <c r="K238" i="8"/>
  <c r="M238" i="8" s="1"/>
  <c r="K275" i="8"/>
  <c r="M275" i="8" s="1"/>
  <c r="K382" i="8"/>
  <c r="M382" i="8" s="1"/>
  <c r="K370" i="8"/>
  <c r="M370" i="8" s="1"/>
  <c r="K268" i="8"/>
  <c r="M268" i="8" s="1"/>
  <c r="K416" i="8"/>
  <c r="M416" i="8" s="1"/>
  <c r="K90" i="8"/>
  <c r="M90" i="8" s="1"/>
  <c r="K74" i="8"/>
  <c r="M74" i="8" s="1"/>
  <c r="K345" i="8"/>
  <c r="M345" i="8" s="1"/>
  <c r="K359" i="8"/>
  <c r="M359" i="8" s="1"/>
  <c r="K152" i="8"/>
  <c r="M152" i="8" s="1"/>
  <c r="K84" i="8"/>
  <c r="M84" i="8" s="1"/>
  <c r="K187" i="8"/>
  <c r="M187" i="8" s="1"/>
  <c r="K254" i="8"/>
  <c r="M254" i="8" s="1"/>
  <c r="K330" i="8"/>
  <c r="M330" i="8" s="1"/>
  <c r="K266" i="8"/>
  <c r="M266" i="8" s="1"/>
  <c r="K319" i="8"/>
  <c r="M319" i="8" s="1"/>
  <c r="K139" i="8"/>
  <c r="M139" i="8" s="1"/>
  <c r="K28" i="8"/>
  <c r="M28" i="8" s="1"/>
  <c r="K453" i="8"/>
  <c r="M453" i="8" s="1"/>
  <c r="K93" i="8"/>
  <c r="M93" i="8" s="1"/>
  <c r="K389" i="8"/>
  <c r="M389" i="8" s="1"/>
  <c r="K45" i="8"/>
  <c r="M45" i="8" s="1"/>
  <c r="K334" i="8"/>
  <c r="M334" i="8" s="1"/>
  <c r="K466" i="8"/>
  <c r="M466" i="8" s="1"/>
  <c r="K55" i="8"/>
  <c r="M55" i="8" s="1"/>
  <c r="K94" i="8"/>
  <c r="M94" i="8" s="1"/>
  <c r="K210" i="8"/>
  <c r="M210" i="8" s="1"/>
  <c r="K116" i="8"/>
  <c r="M116" i="8" s="1"/>
  <c r="K372" i="8"/>
  <c r="M372" i="8" s="1"/>
  <c r="K426" i="8"/>
  <c r="M426" i="8" s="1"/>
  <c r="K30" i="8"/>
  <c r="M30" i="8" s="1"/>
  <c r="K121" i="8"/>
  <c r="M121" i="8" s="1"/>
  <c r="K42" i="8"/>
  <c r="M42" i="8" s="1"/>
  <c r="K295" i="8"/>
  <c r="M295" i="8" s="1"/>
  <c r="K181" i="8"/>
  <c r="M181" i="8" s="1"/>
  <c r="K167" i="8"/>
  <c r="M167" i="8" s="1"/>
  <c r="K144" i="8"/>
  <c r="M144" i="8" s="1"/>
  <c r="K248" i="8"/>
  <c r="M248" i="8" s="1"/>
  <c r="K407" i="8"/>
  <c r="M407" i="8" s="1"/>
  <c r="K191" i="8"/>
  <c r="M191" i="8" s="1"/>
  <c r="K387" i="8"/>
  <c r="M387" i="8" s="1"/>
  <c r="K65" i="8"/>
  <c r="M65" i="8" s="1"/>
  <c r="E13" i="8"/>
  <c r="E15" i="8" s="1"/>
  <c r="E16" i="8" s="1"/>
  <c r="K104" i="8"/>
  <c r="M104" i="8" s="1"/>
  <c r="K232" i="8"/>
  <c r="M232" i="8" s="1"/>
  <c r="K240" i="8"/>
  <c r="M240" i="8" s="1"/>
  <c r="K233" i="8"/>
  <c r="M233" i="8" s="1"/>
  <c r="K318" i="8"/>
  <c r="M318" i="8" s="1"/>
  <c r="K280" i="8"/>
  <c r="M280" i="8" s="1"/>
  <c r="K325" i="8"/>
  <c r="M325" i="8" s="1"/>
  <c r="K459" i="8"/>
  <c r="M459" i="8" s="1"/>
  <c r="K168" i="8"/>
  <c r="M168" i="8" s="1"/>
  <c r="K297" i="8"/>
  <c r="M297" i="8" s="1"/>
  <c r="K414" i="8"/>
  <c r="M414" i="8" s="1"/>
  <c r="K37" i="8"/>
  <c r="M37" i="8" s="1"/>
  <c r="K344" i="8"/>
  <c r="M344" i="8" s="1"/>
  <c r="K469" i="8"/>
  <c r="M469" i="8" s="1"/>
  <c r="K231" i="8"/>
  <c r="M231" i="8" s="1"/>
  <c r="K182" i="8"/>
  <c r="M182" i="8" s="1"/>
  <c r="K156" i="8"/>
  <c r="M156" i="8" s="1"/>
  <c r="K309" i="8"/>
  <c r="M309" i="8" s="1"/>
  <c r="K306" i="8"/>
  <c r="M306" i="8" s="1"/>
  <c r="K375" i="8"/>
  <c r="M375" i="8" s="1"/>
  <c r="K302" i="8"/>
  <c r="M302" i="8" s="1"/>
  <c r="K80" i="8"/>
  <c r="M80" i="8" s="1"/>
  <c r="K329" i="8"/>
  <c r="M329" i="8" s="1"/>
  <c r="K208" i="8"/>
  <c r="M208" i="8" s="1"/>
  <c r="K294" i="8"/>
  <c r="M294" i="8" s="1"/>
  <c r="K300" i="8"/>
  <c r="M300" i="8" s="1"/>
  <c r="K360" i="8"/>
  <c r="M360" i="8" s="1"/>
  <c r="K443" i="8"/>
  <c r="M443" i="8" s="1"/>
  <c r="K304" i="8"/>
  <c r="M304" i="8" s="1"/>
  <c r="K197" i="8"/>
  <c r="M197" i="8" s="1"/>
  <c r="K31" i="8"/>
  <c r="M31" i="8" s="1"/>
  <c r="K463" i="8"/>
  <c r="M463" i="8" s="1"/>
  <c r="K357" i="8"/>
  <c r="M357" i="8" s="1"/>
  <c r="K296" i="8"/>
  <c r="M296" i="8" s="1"/>
  <c r="K429" i="8"/>
  <c r="M429" i="8" s="1"/>
  <c r="K358" i="8"/>
  <c r="M358" i="8" s="1"/>
  <c r="K262" i="8"/>
  <c r="M262" i="8" s="1"/>
  <c r="K162" i="8"/>
  <c r="M162" i="8" s="1"/>
  <c r="K462" i="8"/>
  <c r="M462" i="8" s="1"/>
  <c r="K188" i="8"/>
  <c r="M188" i="8" s="1"/>
  <c r="K195" i="8"/>
  <c r="M195" i="8" s="1"/>
  <c r="K172" i="8"/>
  <c r="M172" i="8" s="1"/>
  <c r="K415" i="8"/>
  <c r="M415" i="8" s="1"/>
  <c r="K246" i="8"/>
  <c r="M246" i="8" s="1"/>
  <c r="K237" i="8"/>
  <c r="M237" i="8" s="1"/>
  <c r="K21" i="8"/>
  <c r="M21" i="8" s="1"/>
  <c r="K331" i="8"/>
  <c r="M331" i="8" s="1"/>
  <c r="K137" i="8"/>
  <c r="M137" i="8" s="1"/>
  <c r="K259" i="8"/>
  <c r="M259" i="8" s="1"/>
  <c r="K288" i="8"/>
  <c r="M288" i="8" s="1"/>
  <c r="K328" i="8"/>
  <c r="M328" i="8" s="1"/>
  <c r="K291" i="8"/>
  <c r="M291" i="8" s="1"/>
  <c r="K445" i="8"/>
  <c r="M445" i="8" s="1"/>
  <c r="K354" i="8"/>
  <c r="M354" i="8" s="1"/>
  <c r="K311" i="8"/>
  <c r="M311" i="8" s="1"/>
  <c r="K136" i="8"/>
  <c r="M136" i="8" s="1"/>
  <c r="K460" i="8"/>
  <c r="M460" i="8" s="1"/>
  <c r="K194" i="8"/>
  <c r="M194" i="8" s="1"/>
  <c r="K236" i="8"/>
  <c r="M236" i="8" s="1"/>
  <c r="K267" i="8"/>
  <c r="M267" i="8" s="1"/>
  <c r="K145" i="8"/>
  <c r="M145" i="8" s="1"/>
  <c r="K75" i="8"/>
  <c r="M75" i="8" s="1"/>
  <c r="K390" i="8"/>
  <c r="M390" i="8" s="1"/>
  <c r="K102" i="8"/>
  <c r="M102" i="8" s="1"/>
  <c r="K340" i="8"/>
  <c r="M340" i="8" s="1"/>
  <c r="K106" i="8"/>
  <c r="M106" i="8" s="1"/>
  <c r="K274" i="8"/>
  <c r="M274" i="8" s="1"/>
  <c r="K396" i="8"/>
  <c r="M396" i="8" s="1"/>
  <c r="K91" i="8"/>
  <c r="M91" i="8" s="1"/>
  <c r="K161" i="8"/>
  <c r="M161" i="8" s="1"/>
  <c r="K454" i="8"/>
  <c r="M454" i="8" s="1"/>
  <c r="K52" i="8"/>
  <c r="M52" i="8" s="1"/>
  <c r="K373" i="8"/>
  <c r="M373" i="8" s="1"/>
  <c r="K351" i="8"/>
  <c r="M351" i="8" s="1"/>
  <c r="K292" i="8"/>
  <c r="M292" i="8" s="1"/>
  <c r="K34" i="8"/>
  <c r="M34" i="8" s="1"/>
  <c r="K308" i="8"/>
  <c r="M308" i="8" s="1"/>
  <c r="K245" i="8"/>
  <c r="M245" i="8" s="1"/>
  <c r="K155" i="8"/>
  <c r="M155" i="8" s="1"/>
  <c r="K353" i="8"/>
  <c r="M353" i="8" s="1"/>
  <c r="K367" i="8"/>
  <c r="M367" i="8" s="1"/>
  <c r="K60" i="8"/>
  <c r="M60" i="8" s="1"/>
  <c r="K170" i="8"/>
  <c r="M170" i="8" s="1"/>
  <c r="K394" i="8"/>
  <c r="M394" i="8" s="1"/>
  <c r="K109" i="8"/>
  <c r="M109" i="8" s="1"/>
  <c r="K20" i="8"/>
  <c r="M20" i="8" s="1"/>
  <c r="K441" i="8"/>
  <c r="M441" i="8" s="1"/>
  <c r="K63" i="8"/>
  <c r="M63" i="8" s="1"/>
  <c r="K213" i="8"/>
  <c r="M213" i="8" s="1"/>
  <c r="K115" i="8"/>
  <c r="M115" i="8" s="1"/>
  <c r="K157" i="8"/>
  <c r="M157" i="8" s="1"/>
  <c r="K457" i="8"/>
  <c r="M457" i="8" s="1"/>
  <c r="K215" i="8"/>
  <c r="M215" i="8" s="1"/>
  <c r="K89" i="8"/>
  <c r="M89" i="8" s="1"/>
  <c r="K376" i="8"/>
  <c r="M376" i="8" s="1"/>
  <c r="K391" i="8"/>
  <c r="M391" i="8" s="1"/>
  <c r="K286" i="8"/>
  <c r="M286" i="8" s="1"/>
  <c r="K56" i="8"/>
  <c r="M56" i="8" s="1"/>
  <c r="K138" i="8"/>
  <c r="M138" i="8" s="1"/>
  <c r="K163" i="8"/>
  <c r="M163" i="8" s="1"/>
  <c r="K81" i="8"/>
  <c r="M81" i="8" s="1"/>
  <c r="K178" i="8"/>
  <c r="M178" i="8" s="1"/>
  <c r="K96" i="8"/>
  <c r="M96" i="8" s="1"/>
  <c r="K411" i="8"/>
  <c r="M411" i="8" s="1"/>
  <c r="K32" i="8"/>
  <c r="M32" i="8" s="1"/>
  <c r="K395" i="8"/>
  <c r="M395" i="8" s="1"/>
  <c r="K209" i="8"/>
  <c r="M209" i="8" s="1"/>
  <c r="K206" i="8"/>
  <c r="M206" i="8" s="1"/>
  <c r="K400" i="8"/>
  <c r="M400" i="8" s="1"/>
  <c r="K362" i="8"/>
  <c r="M362" i="8" s="1"/>
  <c r="K406" i="8"/>
  <c r="M406" i="8" s="1"/>
  <c r="K193" i="8"/>
  <c r="M193" i="8" s="1"/>
  <c r="K82" i="8"/>
  <c r="M82" i="8" s="1"/>
  <c r="K312" i="8"/>
  <c r="M312" i="8" s="1"/>
  <c r="K278" i="8"/>
  <c r="M278" i="8" s="1"/>
  <c r="K269" i="8"/>
  <c r="M269" i="8" s="1"/>
  <c r="K53" i="8"/>
  <c r="M53" i="8" s="1"/>
  <c r="K26" i="8"/>
  <c r="M26" i="8" s="1"/>
  <c r="K420" i="8"/>
  <c r="M420" i="8" s="1"/>
  <c r="K149" i="8"/>
  <c r="M149" i="8" s="1"/>
  <c r="K256" i="8"/>
  <c r="M256" i="8" s="1"/>
  <c r="K456" i="8"/>
  <c r="M456" i="8" s="1"/>
  <c r="K332" i="8"/>
  <c r="M332" i="8" s="1"/>
  <c r="K305" i="8"/>
  <c r="M305" i="8" s="1"/>
  <c r="K176" i="8"/>
  <c r="M176" i="8" s="1"/>
  <c r="K40" i="8"/>
  <c r="M40" i="8" s="1"/>
  <c r="K22" i="8"/>
  <c r="M22" i="8" s="1"/>
  <c r="K103" i="8"/>
  <c r="M103" i="8" s="1"/>
  <c r="K273" i="8"/>
  <c r="M273" i="8" s="1"/>
  <c r="K264" i="8"/>
  <c r="M264" i="8" s="1"/>
  <c r="K401" i="8"/>
  <c r="M401" i="8" s="1"/>
  <c r="K352" i="8"/>
  <c r="M352" i="8" s="1"/>
  <c r="K92" i="8"/>
  <c r="M92" i="8" s="1"/>
  <c r="K186" i="8"/>
  <c r="M186" i="8" s="1"/>
  <c r="K141" i="8"/>
  <c r="M141" i="8" s="1"/>
  <c r="K71" i="8"/>
  <c r="M71" i="8" s="1"/>
  <c r="K183" i="8"/>
  <c r="M183" i="8" s="1"/>
  <c r="K132" i="8"/>
  <c r="M132" i="8" s="1"/>
  <c r="K228" i="8"/>
  <c r="M228" i="8" s="1"/>
  <c r="K119" i="8"/>
  <c r="M119" i="8" s="1"/>
  <c r="K435" i="8"/>
  <c r="M435" i="8" s="1"/>
  <c r="K431" i="8"/>
  <c r="M431" i="8" s="1"/>
  <c r="K123" i="8"/>
  <c r="M123" i="8" s="1"/>
  <c r="K204" i="8"/>
  <c r="M204" i="8" s="1"/>
  <c r="K179" i="8"/>
  <c r="M179" i="8" s="1"/>
  <c r="K70" i="8"/>
  <c r="M70" i="8" s="1"/>
  <c r="K129" i="8"/>
  <c r="M129" i="8" s="1"/>
  <c r="K261" i="8"/>
  <c r="M261" i="8" s="1"/>
  <c r="K425" i="8"/>
  <c r="M425" i="8" s="1"/>
  <c r="K126" i="8"/>
  <c r="M126" i="8" s="1"/>
  <c r="K398" i="8"/>
  <c r="M398" i="8" s="1"/>
  <c r="K455" i="8"/>
  <c r="M455" i="8" s="1"/>
  <c r="K451" i="8"/>
  <c r="M451" i="8" s="1"/>
  <c r="K392" i="8"/>
  <c r="M392" i="8" s="1"/>
  <c r="K388" i="8"/>
  <c r="M388" i="8" s="1"/>
  <c r="K143" i="8"/>
  <c r="M143" i="8" s="1"/>
  <c r="K101" i="8"/>
  <c r="M101" i="8" s="1"/>
  <c r="K192" i="8"/>
  <c r="M192" i="8" s="1"/>
  <c r="K199" i="8"/>
  <c r="M199" i="8" s="1"/>
  <c r="K298" i="8"/>
  <c r="M298" i="8" s="1"/>
  <c r="K223" i="8"/>
  <c r="M223" i="8" s="1"/>
  <c r="K227" i="8"/>
  <c r="M227" i="8" s="1"/>
  <c r="K83" i="8"/>
  <c r="M83" i="8" s="1"/>
  <c r="K216" i="8"/>
  <c r="M216" i="8" s="1"/>
  <c r="K117" i="8"/>
  <c r="M117" i="8" s="1"/>
  <c r="K135" i="8"/>
  <c r="M135" i="8" s="1"/>
  <c r="K173" i="8"/>
  <c r="M173" i="8" s="1"/>
  <c r="K436" i="8"/>
  <c r="M436" i="8" s="1"/>
  <c r="K307" i="8"/>
  <c r="M307" i="8" s="1"/>
  <c r="K133" i="8"/>
  <c r="M133" i="8" s="1"/>
  <c r="K48" i="8"/>
  <c r="M48" i="8" s="1"/>
  <c r="K200" i="8"/>
  <c r="M200" i="8" s="1"/>
  <c r="K253" i="8"/>
  <c r="M253" i="8" s="1"/>
  <c r="K243" i="8"/>
  <c r="M243" i="8" s="1"/>
  <c r="K412" i="8"/>
  <c r="M412" i="8" s="1"/>
  <c r="K69" i="8"/>
  <c r="M69" i="8" s="1"/>
  <c r="K110" i="8"/>
  <c r="M110" i="8" s="1"/>
  <c r="K247" i="8"/>
  <c r="M247" i="8" s="1"/>
  <c r="K447" i="8"/>
  <c r="M447" i="8" s="1"/>
  <c r="K73" i="8"/>
  <c r="M73" i="8" s="1"/>
  <c r="K380" i="8"/>
  <c r="M380" i="8" s="1"/>
  <c r="K405" i="8"/>
  <c r="M405" i="8" s="1"/>
  <c r="K171" i="8"/>
  <c r="M171" i="8" s="1"/>
  <c r="K160" i="8"/>
  <c r="M160" i="8" s="1"/>
  <c r="K201" i="8"/>
  <c r="M201" i="8" s="1"/>
  <c r="K36" i="8"/>
  <c r="M36" i="8" s="1"/>
  <c r="K88" i="8"/>
  <c r="M88" i="8" s="1"/>
  <c r="K214" i="8"/>
  <c r="M214" i="8" s="1"/>
  <c r="K283" i="8"/>
  <c r="M283" i="8" s="1"/>
  <c r="K174" i="8"/>
  <c r="M174" i="8" s="1"/>
  <c r="K386" i="8"/>
  <c r="M386" i="8" s="1"/>
  <c r="K421" i="8"/>
  <c r="M421" i="8" s="1"/>
  <c r="K303" i="8"/>
  <c r="M303" i="8" s="1"/>
  <c r="K313" i="8"/>
  <c r="M313" i="8" s="1"/>
  <c r="K46" i="8"/>
  <c r="M46" i="8" s="1"/>
  <c r="K241" i="8"/>
  <c r="M241" i="8" s="1"/>
  <c r="K43" i="8"/>
  <c r="M43" i="8" s="1"/>
  <c r="K257" i="8"/>
  <c r="M257" i="8" s="1"/>
  <c r="K113" i="8"/>
  <c r="M113" i="8" s="1"/>
  <c r="K47" i="8"/>
  <c r="M47" i="8" s="1"/>
  <c r="K125" i="8"/>
  <c r="M125" i="8" s="1"/>
  <c r="K85" i="8"/>
  <c r="M85" i="8" s="1"/>
  <c r="K108" i="8"/>
  <c r="M108" i="8" s="1"/>
  <c r="K279" i="8"/>
  <c r="M279" i="8" s="1"/>
  <c r="K423" i="8"/>
  <c r="M423" i="8" s="1"/>
  <c r="K342" i="8"/>
  <c r="M342" i="8" s="1"/>
  <c r="K39" i="8"/>
  <c r="M39" i="8" s="1"/>
  <c r="K58" i="8"/>
  <c r="M58" i="8" s="1"/>
  <c r="R9" i="8"/>
  <c r="R5" i="8"/>
  <c r="K142" i="8"/>
  <c r="M142" i="8" s="1"/>
  <c r="K348" i="8"/>
  <c r="M348" i="8" s="1"/>
  <c r="K44" i="8"/>
  <c r="M44" i="8" s="1"/>
  <c r="K86" i="8"/>
  <c r="M86" i="8" s="1"/>
  <c r="K97" i="8"/>
  <c r="M97" i="8" s="1"/>
  <c r="K464" i="8"/>
  <c r="M464" i="8" s="1"/>
  <c r="K440" i="8"/>
  <c r="M440" i="8" s="1"/>
  <c r="K438" i="8"/>
  <c r="M438" i="8" s="1"/>
  <c r="K54" i="8"/>
  <c r="M54" i="8" s="1"/>
  <c r="K413" i="8"/>
  <c r="M413" i="8" s="1"/>
  <c r="K444" i="8"/>
  <c r="M444" i="8" s="1"/>
  <c r="K434" i="8"/>
  <c r="M434" i="8" s="1"/>
  <c r="K448" i="8"/>
  <c r="M448" i="8" s="1"/>
  <c r="K251" i="8"/>
  <c r="M251" i="8" s="1"/>
  <c r="K222" i="8"/>
  <c r="M222" i="8" s="1"/>
  <c r="K449" i="8"/>
  <c r="M449" i="8" s="1"/>
  <c r="K364" i="8"/>
  <c r="M364" i="8" s="1"/>
  <c r="K355" i="8"/>
  <c r="M355" i="8" s="1"/>
  <c r="K95" i="8"/>
  <c r="M95" i="8" s="1"/>
  <c r="K164" i="8"/>
  <c r="M164" i="8" s="1"/>
  <c r="K24" i="8"/>
  <c r="M24" i="8" s="1"/>
  <c r="K393" i="8"/>
  <c r="M393" i="8" s="1"/>
  <c r="K184" i="8"/>
  <c r="M184" i="8" s="1"/>
  <c r="K299" i="8"/>
  <c r="M299" i="8" s="1"/>
  <c r="K221" i="8"/>
  <c r="M221" i="8" s="1"/>
  <c r="K260" i="8"/>
  <c r="M260" i="8" s="1"/>
  <c r="K50" i="8"/>
  <c r="M50" i="8" s="1"/>
  <c r="K202" i="8"/>
  <c r="M202" i="8" s="1"/>
  <c r="K324" i="8"/>
  <c r="M324" i="8" s="1"/>
  <c r="K383" i="8"/>
  <c r="M383" i="8" s="1"/>
  <c r="K293" i="8"/>
  <c r="M293" i="8" s="1"/>
  <c r="K217" i="8"/>
  <c r="M217" i="8" s="1"/>
  <c r="K212" i="8"/>
  <c r="M212" i="8" s="1"/>
  <c r="K150" i="8"/>
  <c r="M150" i="8" s="1"/>
  <c r="K100" i="8"/>
  <c r="M100" i="8" s="1"/>
  <c r="K112" i="8"/>
  <c r="M112" i="8" s="1"/>
  <c r="K327" i="8"/>
  <c r="M327" i="8" s="1"/>
  <c r="K175" i="8"/>
  <c r="M175" i="8" s="1"/>
  <c r="K397" i="8"/>
  <c r="M397" i="8" s="1"/>
  <c r="K35" i="8"/>
  <c r="M35" i="8" s="1"/>
  <c r="K442" i="8"/>
  <c r="M442" i="8" s="1"/>
  <c r="K461" i="8"/>
  <c r="M461" i="8" s="1"/>
  <c r="K384" i="8"/>
  <c r="M384" i="8" s="1"/>
  <c r="K224" i="8"/>
  <c r="M224" i="8" s="1"/>
  <c r="K271" i="8"/>
  <c r="M271" i="8" s="1"/>
  <c r="K282" i="8"/>
  <c r="M282" i="8" s="1"/>
  <c r="K363" i="8"/>
  <c r="M363" i="8" s="1"/>
  <c r="K424" i="8"/>
  <c r="M424" i="8" s="1"/>
  <c r="K62" i="8"/>
  <c r="M62" i="8" s="1"/>
  <c r="K147" i="8"/>
  <c r="M147" i="8" s="1"/>
  <c r="K219" i="8"/>
  <c r="M219" i="8" s="1"/>
  <c r="K131" i="8"/>
  <c r="M131" i="8" s="1"/>
  <c r="K374" i="8"/>
  <c r="M374" i="8" s="1"/>
  <c r="K439" i="8"/>
  <c r="M439" i="8" s="1"/>
  <c r="K239" i="8"/>
  <c r="M239" i="8" s="1"/>
  <c r="K361" i="8"/>
  <c r="M361" i="8" s="1"/>
  <c r="K234" i="8"/>
  <c r="M234" i="8" s="1"/>
  <c r="K87" i="8"/>
  <c r="M87" i="8" s="1"/>
  <c r="K41" i="8"/>
  <c r="M41" i="8" s="1"/>
  <c r="K339" i="8"/>
  <c r="M339" i="8" s="1"/>
  <c r="K38" i="8"/>
  <c r="M38" i="8" s="1"/>
  <c r="K422" i="8"/>
  <c r="M422" i="8" s="1"/>
  <c r="K23" i="8"/>
  <c r="M23" i="8" s="1"/>
  <c r="K229" i="8"/>
  <c r="M229" i="8" s="1"/>
  <c r="K446" i="8"/>
  <c r="M446" i="8" s="1"/>
  <c r="K242" i="8"/>
  <c r="M242" i="8" s="1"/>
  <c r="K114" i="8"/>
  <c r="M114" i="8" s="1"/>
  <c r="K418" i="8"/>
  <c r="M418" i="8" s="1"/>
  <c r="K66" i="8"/>
  <c r="M66" i="8" s="1"/>
  <c r="K366" i="8"/>
  <c r="M366" i="8" s="1"/>
  <c r="K320" i="8"/>
  <c r="M320" i="8" s="1"/>
  <c r="K19" i="8"/>
  <c r="M19" i="8" s="1"/>
  <c r="K120" i="8"/>
  <c r="M120" i="8" s="1"/>
  <c r="K25" i="8"/>
  <c r="M25" i="8" s="1"/>
  <c r="K252" i="8"/>
  <c r="M252" i="8" s="1"/>
  <c r="K166" i="8"/>
  <c r="M166" i="8" s="1"/>
  <c r="K140" i="8"/>
  <c r="M140" i="8" s="1"/>
  <c r="K57" i="8"/>
  <c r="M57" i="8" s="1"/>
  <c r="K310" i="8"/>
  <c r="M310" i="8" s="1"/>
  <c r="K403" i="8"/>
  <c r="M403" i="8" s="1"/>
  <c r="K437" i="8"/>
  <c r="M437" i="8" s="1"/>
  <c r="K177" i="8"/>
  <c r="M177" i="8" s="1"/>
  <c r="K218" i="8"/>
  <c r="M218" i="8" s="1"/>
  <c r="K337" i="8"/>
  <c r="M337" i="8" s="1"/>
  <c r="K27" i="8"/>
  <c r="M27" i="8" s="1"/>
  <c r="K154" i="8"/>
  <c r="M154" i="8" s="1"/>
  <c r="K368" i="8"/>
  <c r="M368" i="8" s="1"/>
  <c r="K272" i="8"/>
  <c r="M272" i="8" s="1"/>
  <c r="K13" i="7"/>
  <c r="R5" i="7"/>
  <c r="R9" i="7"/>
  <c r="U9" i="7"/>
  <c r="E19" i="7"/>
  <c r="K5" i="7"/>
  <c r="J19" i="7" s="1"/>
  <c r="I33" i="7"/>
  <c r="I47" i="7"/>
  <c r="I76" i="7"/>
  <c r="I90" i="7"/>
  <c r="I105" i="7"/>
  <c r="I119" i="7"/>
  <c r="I133" i="7"/>
  <c r="I147" i="7"/>
  <c r="I176" i="7"/>
  <c r="I190" i="7"/>
  <c r="I205" i="7"/>
  <c r="I219" i="7"/>
  <c r="I233" i="7"/>
  <c r="I247" i="7"/>
  <c r="I276" i="7"/>
  <c r="I290" i="7"/>
  <c r="I305" i="7"/>
  <c r="I319" i="7"/>
  <c r="I333" i="7"/>
  <c r="I347" i="7"/>
  <c r="I376" i="7"/>
  <c r="I390" i="7"/>
  <c r="I405" i="7"/>
  <c r="I419" i="7"/>
  <c r="I433" i="7"/>
  <c r="I447" i="7"/>
  <c r="I81" i="7"/>
  <c r="I424" i="7"/>
  <c r="I253" i="7"/>
  <c r="I410" i="7"/>
  <c r="I34" i="7"/>
  <c r="I48" i="7"/>
  <c r="I62" i="7"/>
  <c r="I91" i="7"/>
  <c r="I134" i="7"/>
  <c r="I148" i="7"/>
  <c r="I162" i="7"/>
  <c r="I191" i="7"/>
  <c r="I234" i="7"/>
  <c r="I248" i="7"/>
  <c r="I262" i="7"/>
  <c r="I291" i="7"/>
  <c r="I334" i="7"/>
  <c r="I348" i="7"/>
  <c r="I362" i="7"/>
  <c r="I391" i="7"/>
  <c r="I434" i="7"/>
  <c r="I448" i="7"/>
  <c r="I462" i="7"/>
  <c r="I52" i="7"/>
  <c r="I110" i="7"/>
  <c r="I325" i="7"/>
  <c r="I439" i="7"/>
  <c r="I20" i="7"/>
  <c r="I35" i="7"/>
  <c r="I49" i="7"/>
  <c r="I63" i="7"/>
  <c r="I77" i="7"/>
  <c r="I106" i="7"/>
  <c r="I120" i="7"/>
  <c r="I135" i="7"/>
  <c r="I149" i="7"/>
  <c r="I163" i="7"/>
  <c r="I177" i="7"/>
  <c r="I206" i="7"/>
  <c r="I220" i="7"/>
  <c r="I235" i="7"/>
  <c r="I249" i="7"/>
  <c r="I263" i="7"/>
  <c r="I277" i="7"/>
  <c r="I306" i="7"/>
  <c r="I320" i="7"/>
  <c r="I335" i="7"/>
  <c r="I349" i="7"/>
  <c r="I363" i="7"/>
  <c r="I377" i="7"/>
  <c r="I406" i="7"/>
  <c r="I420" i="7"/>
  <c r="I435" i="7"/>
  <c r="I449" i="7"/>
  <c r="I463" i="7"/>
  <c r="I124" i="7"/>
  <c r="I53" i="7"/>
  <c r="I167" i="7"/>
  <c r="I296" i="7"/>
  <c r="I425" i="7"/>
  <c r="I453" i="7"/>
  <c r="I21" i="7"/>
  <c r="I64" i="7"/>
  <c r="I78" i="7"/>
  <c r="I92" i="7"/>
  <c r="I121" i="7"/>
  <c r="I164" i="7"/>
  <c r="I178" i="7"/>
  <c r="I192" i="7"/>
  <c r="I221" i="7"/>
  <c r="I264" i="7"/>
  <c r="I278" i="7"/>
  <c r="I292" i="7"/>
  <c r="I321" i="7"/>
  <c r="I364" i="7"/>
  <c r="I378" i="7"/>
  <c r="I392" i="7"/>
  <c r="I421" i="7"/>
  <c r="I464" i="7"/>
  <c r="I452" i="7"/>
  <c r="I96" i="7"/>
  <c r="I225" i="7"/>
  <c r="I353" i="7"/>
  <c r="I36" i="7"/>
  <c r="I50" i="7"/>
  <c r="I65" i="7"/>
  <c r="I79" i="7"/>
  <c r="I93" i="7"/>
  <c r="I107" i="7"/>
  <c r="I136" i="7"/>
  <c r="I150" i="7"/>
  <c r="I165" i="7"/>
  <c r="I179" i="7"/>
  <c r="I193" i="7"/>
  <c r="I207" i="7"/>
  <c r="I236" i="7"/>
  <c r="I250" i="7"/>
  <c r="I265" i="7"/>
  <c r="I279" i="7"/>
  <c r="I293" i="7"/>
  <c r="I307" i="7"/>
  <c r="I336" i="7"/>
  <c r="I350" i="7"/>
  <c r="I365" i="7"/>
  <c r="I379" i="7"/>
  <c r="I393" i="7"/>
  <c r="I407" i="7"/>
  <c r="I436" i="7"/>
  <c r="I450" i="7"/>
  <c r="I465" i="7"/>
  <c r="I152" i="7"/>
  <c r="I22" i="7"/>
  <c r="I51" i="7"/>
  <c r="I94" i="7"/>
  <c r="I108" i="7"/>
  <c r="I122" i="7"/>
  <c r="I151" i="7"/>
  <c r="I194" i="7"/>
  <c r="I208" i="7"/>
  <c r="I222" i="7"/>
  <c r="I251" i="7"/>
  <c r="I294" i="7"/>
  <c r="I308" i="7"/>
  <c r="I322" i="7"/>
  <c r="I351" i="7"/>
  <c r="I394" i="7"/>
  <c r="I408" i="7"/>
  <c r="I422" i="7"/>
  <c r="I451" i="7"/>
  <c r="I38" i="7"/>
  <c r="I23" i="7"/>
  <c r="I37" i="7"/>
  <c r="I66" i="7"/>
  <c r="I80" i="7"/>
  <c r="I95" i="7"/>
  <c r="I109" i="7"/>
  <c r="I123" i="7"/>
  <c r="I137" i="7"/>
  <c r="I166" i="7"/>
  <c r="I180" i="7"/>
  <c r="I195" i="7"/>
  <c r="I209" i="7"/>
  <c r="I223" i="7"/>
  <c r="I237" i="7"/>
  <c r="I266" i="7"/>
  <c r="I280" i="7"/>
  <c r="I295" i="7"/>
  <c r="I309" i="7"/>
  <c r="I323" i="7"/>
  <c r="I337" i="7"/>
  <c r="I366" i="7"/>
  <c r="I380" i="7"/>
  <c r="I395" i="7"/>
  <c r="I409" i="7"/>
  <c r="I423" i="7"/>
  <c r="I437" i="7"/>
  <c r="I466" i="7"/>
  <c r="I24" i="7"/>
  <c r="I125" i="7"/>
  <c r="I239" i="7"/>
  <c r="I367" i="7"/>
  <c r="I54" i="7"/>
  <c r="I68" i="7"/>
  <c r="I82" i="7"/>
  <c r="I111" i="7"/>
  <c r="I154" i="7"/>
  <c r="I168" i="7"/>
  <c r="I182" i="7"/>
  <c r="I211" i="7"/>
  <c r="I254" i="7"/>
  <c r="I268" i="7"/>
  <c r="I282" i="7"/>
  <c r="I311" i="7"/>
  <c r="I354" i="7"/>
  <c r="I368" i="7"/>
  <c r="I382" i="7"/>
  <c r="I411" i="7"/>
  <c r="I454" i="7"/>
  <c r="I468" i="7"/>
  <c r="I26" i="7"/>
  <c r="I40" i="7"/>
  <c r="I55" i="7"/>
  <c r="I69" i="7"/>
  <c r="I83" i="7"/>
  <c r="I97" i="7"/>
  <c r="I126" i="7"/>
  <c r="I140" i="7"/>
  <c r="I155" i="7"/>
  <c r="I169" i="7"/>
  <c r="I183" i="7"/>
  <c r="I197" i="7"/>
  <c r="I226" i="7"/>
  <c r="I240" i="7"/>
  <c r="I255" i="7"/>
  <c r="I269" i="7"/>
  <c r="I283" i="7"/>
  <c r="I297" i="7"/>
  <c r="I326" i="7"/>
  <c r="I340" i="7"/>
  <c r="I355" i="7"/>
  <c r="I369" i="7"/>
  <c r="I383" i="7"/>
  <c r="I397" i="7"/>
  <c r="I426" i="7"/>
  <c r="I440" i="7"/>
  <c r="I455" i="7"/>
  <c r="I469" i="7"/>
  <c r="I41" i="7"/>
  <c r="I84" i="7"/>
  <c r="I98" i="7"/>
  <c r="I112" i="7"/>
  <c r="I141" i="7"/>
  <c r="I184" i="7"/>
  <c r="I198" i="7"/>
  <c r="I212" i="7"/>
  <c r="I241" i="7"/>
  <c r="I284" i="7"/>
  <c r="I298" i="7"/>
  <c r="I312" i="7"/>
  <c r="I341" i="7"/>
  <c r="I384" i="7"/>
  <c r="I398" i="7"/>
  <c r="I412" i="7"/>
  <c r="I441" i="7"/>
  <c r="I42" i="7"/>
  <c r="I27" i="7"/>
  <c r="I56" i="7"/>
  <c r="I70" i="7"/>
  <c r="I85" i="7"/>
  <c r="I99" i="7"/>
  <c r="I113" i="7"/>
  <c r="I127" i="7"/>
  <c r="I156" i="7"/>
  <c r="I170" i="7"/>
  <c r="I185" i="7"/>
  <c r="I199" i="7"/>
  <c r="I213" i="7"/>
  <c r="I227" i="7"/>
  <c r="I256" i="7"/>
  <c r="I270" i="7"/>
  <c r="I285" i="7"/>
  <c r="I299" i="7"/>
  <c r="I313" i="7"/>
  <c r="I327" i="7"/>
  <c r="I356" i="7"/>
  <c r="I370" i="7"/>
  <c r="I385" i="7"/>
  <c r="I399" i="7"/>
  <c r="I413" i="7"/>
  <c r="I427" i="7"/>
  <c r="I456" i="7"/>
  <c r="I19" i="7"/>
  <c r="I28" i="7"/>
  <c r="I71" i="7"/>
  <c r="I114" i="7"/>
  <c r="I128" i="7"/>
  <c r="I142" i="7"/>
  <c r="I171" i="7"/>
  <c r="I214" i="7"/>
  <c r="I228" i="7"/>
  <c r="I242" i="7"/>
  <c r="I271" i="7"/>
  <c r="I314" i="7"/>
  <c r="I328" i="7"/>
  <c r="I342" i="7"/>
  <c r="I371" i="7"/>
  <c r="I414" i="7"/>
  <c r="I428" i="7"/>
  <c r="I442" i="7"/>
  <c r="I29" i="7"/>
  <c r="I57" i="7"/>
  <c r="I86" i="7"/>
  <c r="I100" i="7"/>
  <c r="I115" i="7"/>
  <c r="I129" i="7"/>
  <c r="I143" i="7"/>
  <c r="I186" i="7"/>
  <c r="I200" i="7"/>
  <c r="I215" i="7"/>
  <c r="I229" i="7"/>
  <c r="I243" i="7"/>
  <c r="I257" i="7"/>
  <c r="I286" i="7"/>
  <c r="I300" i="7"/>
  <c r="I315" i="7"/>
  <c r="I329" i="7"/>
  <c r="I343" i="7"/>
  <c r="I357" i="7"/>
  <c r="I386" i="7"/>
  <c r="I31" i="7"/>
  <c r="I74" i="7"/>
  <c r="I88" i="7"/>
  <c r="I102" i="7"/>
  <c r="I131" i="7"/>
  <c r="I174" i="7"/>
  <c r="I188" i="7"/>
  <c r="I202" i="7"/>
  <c r="I231" i="7"/>
  <c r="I274" i="7"/>
  <c r="I288" i="7"/>
  <c r="I302" i="7"/>
  <c r="I331" i="7"/>
  <c r="I374" i="7"/>
  <c r="I388" i="7"/>
  <c r="I402" i="7"/>
  <c r="I431" i="7"/>
  <c r="I138" i="7"/>
  <c r="I352" i="7"/>
  <c r="I67" i="7"/>
  <c r="I339" i="7"/>
  <c r="I46" i="7"/>
  <c r="I60" i="7"/>
  <c r="I75" i="7"/>
  <c r="I89" i="7"/>
  <c r="I103" i="7"/>
  <c r="I117" i="7"/>
  <c r="I146" i="7"/>
  <c r="I160" i="7"/>
  <c r="I175" i="7"/>
  <c r="I189" i="7"/>
  <c r="I203" i="7"/>
  <c r="I217" i="7"/>
  <c r="I246" i="7"/>
  <c r="I260" i="7"/>
  <c r="I275" i="7"/>
  <c r="I289" i="7"/>
  <c r="I303" i="7"/>
  <c r="I317" i="7"/>
  <c r="I346" i="7"/>
  <c r="I360" i="7"/>
  <c r="I375" i="7"/>
  <c r="I389" i="7"/>
  <c r="I403" i="7"/>
  <c r="I417" i="7"/>
  <c r="I446" i="7"/>
  <c r="I460" i="7"/>
  <c r="I224" i="7"/>
  <c r="I252" i="7"/>
  <c r="I324" i="7"/>
  <c r="I39" i="7"/>
  <c r="I139" i="7"/>
  <c r="I210" i="7"/>
  <c r="I32" i="7"/>
  <c r="I61" i="7"/>
  <c r="I104" i="7"/>
  <c r="I118" i="7"/>
  <c r="I132" i="7"/>
  <c r="I161" i="7"/>
  <c r="I204" i="7"/>
  <c r="I218" i="7"/>
  <c r="I232" i="7"/>
  <c r="I261" i="7"/>
  <c r="I304" i="7"/>
  <c r="I318" i="7"/>
  <c r="I332" i="7"/>
  <c r="I361" i="7"/>
  <c r="I404" i="7"/>
  <c r="I418" i="7"/>
  <c r="I432" i="7"/>
  <c r="I461" i="7"/>
  <c r="I181" i="7"/>
  <c r="I238" i="7"/>
  <c r="I281" i="7"/>
  <c r="I338" i="7"/>
  <c r="I381" i="7"/>
  <c r="I438" i="7"/>
  <c r="I25" i="7"/>
  <c r="I153" i="7"/>
  <c r="I196" i="7"/>
  <c r="I267" i="7"/>
  <c r="I310" i="7"/>
  <c r="I396" i="7"/>
  <c r="I467" i="7"/>
  <c r="I157" i="7"/>
  <c r="I287" i="7"/>
  <c r="I416" i="7"/>
  <c r="I158" i="7"/>
  <c r="I301" i="7"/>
  <c r="I429" i="7"/>
  <c r="I30" i="7"/>
  <c r="I159" i="7"/>
  <c r="I43" i="7"/>
  <c r="I172" i="7"/>
  <c r="I430" i="7"/>
  <c r="I44" i="7"/>
  <c r="I173" i="7"/>
  <c r="I316" i="7"/>
  <c r="I443" i="7"/>
  <c r="I45" i="7"/>
  <c r="I444" i="7"/>
  <c r="I373" i="7"/>
  <c r="I116" i="7"/>
  <c r="I259" i="7"/>
  <c r="I401" i="7"/>
  <c r="I58" i="7"/>
  <c r="I187" i="7"/>
  <c r="I330" i="7"/>
  <c r="I445" i="7"/>
  <c r="I59" i="7"/>
  <c r="I201" i="7"/>
  <c r="I344" i="7"/>
  <c r="I457" i="7"/>
  <c r="I72" i="7"/>
  <c r="I345" i="7"/>
  <c r="I458" i="7"/>
  <c r="I359" i="7"/>
  <c r="I101" i="7"/>
  <c r="I244" i="7"/>
  <c r="I245" i="7"/>
  <c r="I400" i="7"/>
  <c r="I73" i="7"/>
  <c r="I358" i="7"/>
  <c r="I459" i="7"/>
  <c r="I216" i="7"/>
  <c r="I230" i="7"/>
  <c r="I387" i="7"/>
  <c r="I87" i="7"/>
  <c r="I372" i="7"/>
  <c r="I130" i="7"/>
  <c r="I272" i="7"/>
  <c r="I144" i="7"/>
  <c r="I273" i="7"/>
  <c r="I415" i="7"/>
  <c r="I145" i="7"/>
  <c r="I258" i="7"/>
  <c r="K156" i="9" l="1"/>
  <c r="M156" i="9" s="1"/>
  <c r="K297" i="9"/>
  <c r="M297" i="9" s="1"/>
  <c r="K263" i="9"/>
  <c r="M263" i="9" s="1"/>
  <c r="K307" i="9"/>
  <c r="M307" i="9" s="1"/>
  <c r="K82" i="9"/>
  <c r="M82" i="9" s="1"/>
  <c r="K339" i="9"/>
  <c r="M339" i="9" s="1"/>
  <c r="K354" i="9"/>
  <c r="M354" i="9" s="1"/>
  <c r="K407" i="9"/>
  <c r="M407" i="9" s="1"/>
  <c r="K163" i="9"/>
  <c r="M163" i="9" s="1"/>
  <c r="K353" i="9"/>
  <c r="M353" i="9" s="1"/>
  <c r="K237" i="9"/>
  <c r="M237" i="9" s="1"/>
  <c r="K466" i="9"/>
  <c r="M466" i="9" s="1"/>
  <c r="K323" i="9"/>
  <c r="M323" i="9" s="1"/>
  <c r="K309" i="9"/>
  <c r="M309" i="9" s="1"/>
  <c r="K247" i="9"/>
  <c r="M247" i="9" s="1"/>
  <c r="K318" i="9"/>
  <c r="M318" i="9" s="1"/>
  <c r="K131" i="9"/>
  <c r="M131" i="9" s="1"/>
  <c r="K229" i="9"/>
  <c r="M229" i="9" s="1"/>
  <c r="K324" i="9"/>
  <c r="M324" i="9" s="1"/>
  <c r="K284" i="9"/>
  <c r="M284" i="9" s="1"/>
  <c r="K435" i="9"/>
  <c r="M435" i="9" s="1"/>
  <c r="K276" i="9"/>
  <c r="M276" i="9" s="1"/>
  <c r="K209" i="9"/>
  <c r="M209" i="9" s="1"/>
  <c r="K164" i="9"/>
  <c r="M164" i="9" s="1"/>
  <c r="R5" i="9"/>
  <c r="K410" i="9"/>
  <c r="M410" i="9" s="1"/>
  <c r="K109" i="9"/>
  <c r="M109" i="9" s="1"/>
  <c r="K87" i="9"/>
  <c r="M87" i="9" s="1"/>
  <c r="K381" i="9"/>
  <c r="M381" i="9" s="1"/>
  <c r="K467" i="9"/>
  <c r="M467" i="9" s="1"/>
  <c r="K190" i="9"/>
  <c r="M190" i="9" s="1"/>
  <c r="K301" i="9"/>
  <c r="M301" i="9" s="1"/>
  <c r="K81" i="9"/>
  <c r="M81" i="9" s="1"/>
  <c r="K58" i="9"/>
  <c r="M58" i="9" s="1"/>
  <c r="K262" i="9"/>
  <c r="M262" i="9" s="1"/>
  <c r="K432" i="9"/>
  <c r="M432" i="9" s="1"/>
  <c r="K177" i="9"/>
  <c r="M177" i="9" s="1"/>
  <c r="K75" i="9"/>
  <c r="M75" i="9" s="1"/>
  <c r="K448" i="9"/>
  <c r="M448" i="9" s="1"/>
  <c r="K254" i="9"/>
  <c r="M254" i="9" s="1"/>
  <c r="K368" i="9"/>
  <c r="M368" i="9" s="1"/>
  <c r="K240" i="9"/>
  <c r="M240" i="9" s="1"/>
  <c r="K206" i="9"/>
  <c r="M206" i="9" s="1"/>
  <c r="K356" i="9"/>
  <c r="M356" i="9" s="1"/>
  <c r="K255" i="9"/>
  <c r="M255" i="9" s="1"/>
  <c r="K396" i="9"/>
  <c r="M396" i="9" s="1"/>
  <c r="K306" i="9"/>
  <c r="M306" i="9" s="1"/>
  <c r="K97" i="9"/>
  <c r="M97" i="9" s="1"/>
  <c r="K312" i="9"/>
  <c r="M312" i="9" s="1"/>
  <c r="K115" i="9"/>
  <c r="M115" i="9" s="1"/>
  <c r="K414" i="9"/>
  <c r="M414" i="9" s="1"/>
  <c r="L19" i="9"/>
  <c r="N19" i="9" s="1"/>
  <c r="K83" i="9"/>
  <c r="M83" i="9" s="1"/>
  <c r="K187" i="9"/>
  <c r="M187" i="9" s="1"/>
  <c r="K294" i="9"/>
  <c r="M294" i="9" s="1"/>
  <c r="K384" i="9"/>
  <c r="M384" i="9" s="1"/>
  <c r="K204" i="9"/>
  <c r="M204" i="9" s="1"/>
  <c r="K107" i="9"/>
  <c r="M107" i="9" s="1"/>
  <c r="K144" i="9"/>
  <c r="M144" i="9" s="1"/>
  <c r="K116" i="9"/>
  <c r="M116" i="9" s="1"/>
  <c r="K220" i="9"/>
  <c r="M220" i="9" s="1"/>
  <c r="K145" i="9"/>
  <c r="M145" i="9" s="1"/>
  <c r="K316" i="9"/>
  <c r="M316" i="9" s="1"/>
  <c r="K48" i="9"/>
  <c r="M48" i="9" s="1"/>
  <c r="K162" i="9"/>
  <c r="M162" i="9" s="1"/>
  <c r="K194" i="9"/>
  <c r="M194" i="9" s="1"/>
  <c r="K214" i="9"/>
  <c r="M214" i="9" s="1"/>
  <c r="K427" i="9"/>
  <c r="M427" i="9" s="1"/>
  <c r="K47" i="9"/>
  <c r="M47" i="9" s="1"/>
  <c r="K111" i="9"/>
  <c r="M111" i="9" s="1"/>
  <c r="K369" i="9"/>
  <c r="M369" i="9" s="1"/>
  <c r="K430" i="9"/>
  <c r="M430" i="9" s="1"/>
  <c r="K365" i="9"/>
  <c r="M365" i="9" s="1"/>
  <c r="K300" i="9"/>
  <c r="M300" i="9" s="1"/>
  <c r="K241" i="9"/>
  <c r="M241" i="9" s="1"/>
  <c r="K191" i="9"/>
  <c r="M191" i="9" s="1"/>
  <c r="K232" i="9"/>
  <c r="M232" i="9" s="1"/>
  <c r="K52" i="9"/>
  <c r="M52" i="9" s="1"/>
  <c r="K386" i="9"/>
  <c r="M386" i="9" s="1"/>
  <c r="K424" i="9"/>
  <c r="M424" i="9" s="1"/>
  <c r="K68" i="9"/>
  <c r="M68" i="9" s="1"/>
  <c r="K79" i="9"/>
  <c r="M79" i="9" s="1"/>
  <c r="K180" i="9"/>
  <c r="M180" i="9" s="1"/>
  <c r="K176" i="9"/>
  <c r="M176" i="9" s="1"/>
  <c r="K269" i="9"/>
  <c r="M269" i="9" s="1"/>
  <c r="K233" i="9"/>
  <c r="M233" i="9" s="1"/>
  <c r="K151" i="9"/>
  <c r="M151" i="9" s="1"/>
  <c r="K168" i="9"/>
  <c r="M168" i="9" s="1"/>
  <c r="K120" i="9"/>
  <c r="M120" i="9" s="1"/>
  <c r="K217" i="9"/>
  <c r="M217" i="9" s="1"/>
  <c r="K447" i="9"/>
  <c r="M447" i="9" s="1"/>
  <c r="K378" i="9"/>
  <c r="M378" i="9" s="1"/>
  <c r="K331" i="9"/>
  <c r="M331" i="9" s="1"/>
  <c r="K336" i="9"/>
  <c r="M336" i="9" s="1"/>
  <c r="K271" i="9"/>
  <c r="M271" i="9" s="1"/>
  <c r="K379" i="9"/>
  <c r="M379" i="9" s="1"/>
  <c r="K357" i="9"/>
  <c r="M357" i="9" s="1"/>
  <c r="K330" i="9"/>
  <c r="M330" i="9" s="1"/>
  <c r="K63" i="9"/>
  <c r="M63" i="9" s="1"/>
  <c r="K281" i="9"/>
  <c r="M281" i="9" s="1"/>
  <c r="K69" i="9"/>
  <c r="M69" i="9" s="1"/>
  <c r="K130" i="9"/>
  <c r="M130" i="9" s="1"/>
  <c r="K147" i="9"/>
  <c r="M147" i="9" s="1"/>
  <c r="K197" i="9"/>
  <c r="M197" i="9" s="1"/>
  <c r="K360" i="9"/>
  <c r="M360" i="9" s="1"/>
  <c r="K265" i="9"/>
  <c r="M265" i="9" s="1"/>
  <c r="K99" i="9"/>
  <c r="M99" i="9" s="1"/>
  <c r="K275" i="9"/>
  <c r="M275" i="9" s="1"/>
  <c r="K169" i="9"/>
  <c r="M169" i="9" s="1"/>
  <c r="K288" i="9"/>
  <c r="M288" i="9" s="1"/>
  <c r="K43" i="9"/>
  <c r="M43" i="9" s="1"/>
  <c r="K469" i="9"/>
  <c r="M469" i="9" s="1"/>
  <c r="K80" i="9"/>
  <c r="M80" i="9" s="1"/>
  <c r="K433" i="9"/>
  <c r="M433" i="9" s="1"/>
  <c r="K449" i="9"/>
  <c r="M449" i="9" s="1"/>
  <c r="K129" i="9"/>
  <c r="M129" i="9" s="1"/>
  <c r="K441" i="9"/>
  <c r="M441" i="9" s="1"/>
  <c r="K355" i="9"/>
  <c r="M355" i="9" s="1"/>
  <c r="K315" i="9"/>
  <c r="M315" i="9" s="1"/>
  <c r="K393" i="9"/>
  <c r="M393" i="9" s="1"/>
  <c r="K335" i="9"/>
  <c r="M335" i="9" s="1"/>
  <c r="K420" i="9"/>
  <c r="M420" i="9" s="1"/>
  <c r="K117" i="9"/>
  <c r="M117" i="9" s="1"/>
  <c r="K298" i="9"/>
  <c r="M298" i="9" s="1"/>
  <c r="K67" i="9"/>
  <c r="M67" i="9" s="1"/>
  <c r="K114" i="9"/>
  <c r="M114" i="9" s="1"/>
  <c r="K174" i="9"/>
  <c r="M174" i="9" s="1"/>
  <c r="K290" i="9"/>
  <c r="M290" i="9" s="1"/>
  <c r="K189" i="9"/>
  <c r="M189" i="9" s="1"/>
  <c r="K277" i="9"/>
  <c r="M277" i="9" s="1"/>
  <c r="K438" i="9"/>
  <c r="M438" i="9" s="1"/>
  <c r="K154" i="9"/>
  <c r="M154" i="9" s="1"/>
  <c r="K428" i="9"/>
  <c r="M428" i="9" s="1"/>
  <c r="K406" i="9"/>
  <c r="M406" i="9" s="1"/>
  <c r="K463" i="9"/>
  <c r="M463" i="9" s="1"/>
  <c r="K375" i="9"/>
  <c r="M375" i="9" s="1"/>
  <c r="K264" i="9"/>
  <c r="M264" i="9" s="1"/>
  <c r="K179" i="9"/>
  <c r="M179" i="9" s="1"/>
  <c r="K268" i="9"/>
  <c r="M268" i="9" s="1"/>
  <c r="K106" i="9"/>
  <c r="M106" i="9" s="1"/>
  <c r="K29" i="9"/>
  <c r="M29" i="9" s="1"/>
  <c r="K419" i="9"/>
  <c r="M419" i="9" s="1"/>
  <c r="K165" i="9"/>
  <c r="M165" i="9" s="1"/>
  <c r="K346" i="9"/>
  <c r="M346" i="9" s="1"/>
  <c r="K347" i="9"/>
  <c r="M347" i="9" s="1"/>
  <c r="K446" i="9"/>
  <c r="M446" i="9" s="1"/>
  <c r="K127" i="9"/>
  <c r="M127" i="9" s="1"/>
  <c r="K121" i="9"/>
  <c r="M121" i="9" s="1"/>
  <c r="K100" i="9"/>
  <c r="M100" i="9" s="1"/>
  <c r="K62" i="9"/>
  <c r="M62" i="9" s="1"/>
  <c r="K327" i="9"/>
  <c r="M327" i="9" s="1"/>
  <c r="K61" i="9"/>
  <c r="M61" i="9" s="1"/>
  <c r="K272" i="9"/>
  <c r="M272" i="9" s="1"/>
  <c r="K207" i="9"/>
  <c r="M207" i="9" s="1"/>
  <c r="K443" i="9"/>
  <c r="M443" i="9" s="1"/>
  <c r="K416" i="9"/>
  <c r="M416" i="9" s="1"/>
  <c r="K405" i="9"/>
  <c r="M405" i="9" s="1"/>
  <c r="K141" i="9"/>
  <c r="M141" i="9" s="1"/>
  <c r="K210" i="9"/>
  <c r="M210" i="9" s="1"/>
  <c r="K235" i="9"/>
  <c r="M235" i="9" s="1"/>
  <c r="K159" i="9"/>
  <c r="M159" i="9" s="1"/>
  <c r="K90" i="9"/>
  <c r="M90" i="9" s="1"/>
  <c r="K148" i="9"/>
  <c r="M148" i="9" s="1"/>
  <c r="K278" i="9"/>
  <c r="M278" i="9" s="1"/>
  <c r="K460" i="9"/>
  <c r="M460" i="9" s="1"/>
  <c r="K223" i="9"/>
  <c r="M223" i="9" s="1"/>
  <c r="K251" i="9"/>
  <c r="M251" i="9" s="1"/>
  <c r="K143" i="9"/>
  <c r="M143" i="9" s="1"/>
  <c r="K193" i="9"/>
  <c r="M193" i="9" s="1"/>
  <c r="K234" i="9"/>
  <c r="M234" i="9" s="1"/>
  <c r="K72" i="9"/>
  <c r="M72" i="9" s="1"/>
  <c r="K295" i="9"/>
  <c r="M295" i="9" s="1"/>
  <c r="K88" i="9"/>
  <c r="M88" i="9" s="1"/>
  <c r="K273" i="9"/>
  <c r="M273" i="9" s="1"/>
  <c r="K317" i="9"/>
  <c r="M317" i="9" s="1"/>
  <c r="K21" i="9"/>
  <c r="M21" i="9" s="1"/>
  <c r="K261" i="9"/>
  <c r="M261" i="9" s="1"/>
  <c r="K132" i="9"/>
  <c r="M132" i="9" s="1"/>
  <c r="K226" i="9"/>
  <c r="M226" i="9" s="1"/>
  <c r="K199" i="9"/>
  <c r="M199" i="9" s="1"/>
  <c r="K286" i="9"/>
  <c r="M286" i="9" s="1"/>
  <c r="K464" i="9"/>
  <c r="M464" i="9" s="1"/>
  <c r="K453" i="9"/>
  <c r="M453" i="9" s="1"/>
  <c r="K186" i="9"/>
  <c r="M186" i="9" s="1"/>
  <c r="K150" i="9"/>
  <c r="M150" i="9" s="1"/>
  <c r="K289" i="9"/>
  <c r="M289" i="9" s="1"/>
  <c r="K342" i="9"/>
  <c r="M342" i="9" s="1"/>
  <c r="K246" i="9"/>
  <c r="M246" i="9" s="1"/>
  <c r="K344" i="9"/>
  <c r="M344" i="9" s="1"/>
  <c r="K238" i="9"/>
  <c r="M238" i="9" s="1"/>
  <c r="K321" i="9"/>
  <c r="M321" i="9" s="1"/>
  <c r="K387" i="9"/>
  <c r="M387" i="9" s="1"/>
  <c r="E13" i="9"/>
  <c r="E14" i="9" s="1"/>
  <c r="K404" i="9"/>
  <c r="M404" i="9" s="1"/>
  <c r="K86" i="9"/>
  <c r="M86" i="9" s="1"/>
  <c r="K37" i="9"/>
  <c r="M37" i="9" s="1"/>
  <c r="K337" i="9"/>
  <c r="M337" i="9" s="1"/>
  <c r="K434" i="9"/>
  <c r="M434" i="9" s="1"/>
  <c r="K23" i="9"/>
  <c r="M23" i="9" s="1"/>
  <c r="K137" i="9"/>
  <c r="M137" i="9" s="1"/>
  <c r="K92" i="9"/>
  <c r="M92" i="9" s="1"/>
  <c r="K221" i="9"/>
  <c r="M221" i="9" s="1"/>
  <c r="K401" i="9"/>
  <c r="M401" i="9" s="1"/>
  <c r="K343" i="9"/>
  <c r="M343" i="9" s="1"/>
  <c r="K40" i="9"/>
  <c r="M40" i="9" s="1"/>
  <c r="K152" i="9"/>
  <c r="M152" i="9" s="1"/>
  <c r="K359" i="9"/>
  <c r="M359" i="9" s="1"/>
  <c r="K192" i="9"/>
  <c r="M192" i="9" s="1"/>
  <c r="K258" i="9"/>
  <c r="M258" i="9" s="1"/>
  <c r="K303" i="9"/>
  <c r="M303" i="9" s="1"/>
  <c r="K374" i="9"/>
  <c r="M374" i="9" s="1"/>
  <c r="K30" i="9"/>
  <c r="M30" i="9" s="1"/>
  <c r="K56" i="9"/>
  <c r="M56" i="9" s="1"/>
  <c r="K462" i="9"/>
  <c r="M462" i="9" s="1"/>
  <c r="K429" i="9"/>
  <c r="M429" i="9" s="1"/>
  <c r="L102" i="9"/>
  <c r="N102" i="9" s="1"/>
  <c r="L37" i="9"/>
  <c r="N37" i="9" s="1"/>
  <c r="L169" i="9"/>
  <c r="N169" i="9" s="1"/>
  <c r="L256" i="9"/>
  <c r="N256" i="9" s="1"/>
  <c r="L340" i="9"/>
  <c r="N340" i="9" s="1"/>
  <c r="L52" i="9"/>
  <c r="N52" i="9" s="1"/>
  <c r="L309" i="9"/>
  <c r="N309" i="9" s="1"/>
  <c r="L69" i="9"/>
  <c r="N69" i="9" s="1"/>
  <c r="L201" i="9"/>
  <c r="N201" i="9" s="1"/>
  <c r="L27" i="9"/>
  <c r="N27" i="9" s="1"/>
  <c r="L431" i="9"/>
  <c r="N431" i="9" s="1"/>
  <c r="L398" i="9"/>
  <c r="N398" i="9" s="1"/>
  <c r="L408" i="9"/>
  <c r="N408" i="9" s="1"/>
  <c r="L119" i="9"/>
  <c r="N119" i="9" s="1"/>
  <c r="L325" i="9"/>
  <c r="N325" i="9" s="1"/>
  <c r="L227" i="9"/>
  <c r="N227" i="9" s="1"/>
  <c r="L116" i="9"/>
  <c r="N116" i="9" s="1"/>
  <c r="L350" i="9"/>
  <c r="N350" i="9" s="1"/>
  <c r="L220" i="9"/>
  <c r="N220" i="9" s="1"/>
  <c r="L225" i="9"/>
  <c r="N225" i="9" s="1"/>
  <c r="L65" i="9"/>
  <c r="N65" i="9" s="1"/>
  <c r="L417" i="9"/>
  <c r="N417" i="9" s="1"/>
  <c r="L426" i="9"/>
  <c r="N426" i="9" s="1"/>
  <c r="L466" i="9"/>
  <c r="N466" i="9" s="1"/>
  <c r="L254" i="9"/>
  <c r="N254" i="9" s="1"/>
  <c r="L232" i="9"/>
  <c r="N232" i="9" s="1"/>
  <c r="L85" i="9"/>
  <c r="N85" i="9" s="1"/>
  <c r="L265" i="9"/>
  <c r="N265" i="9" s="1"/>
  <c r="L404" i="9"/>
  <c r="N404" i="9" s="1"/>
  <c r="L24" i="9"/>
  <c r="N24" i="9" s="1"/>
  <c r="L176" i="9"/>
  <c r="N176" i="9" s="1"/>
  <c r="L173" i="9"/>
  <c r="N173" i="9" s="1"/>
  <c r="L229" i="9"/>
  <c r="N229" i="9" s="1"/>
  <c r="L375" i="9"/>
  <c r="N375" i="9" s="1"/>
  <c r="L182" i="9"/>
  <c r="N182" i="9" s="1"/>
  <c r="L168" i="9"/>
  <c r="N168" i="9" s="1"/>
  <c r="L301" i="9"/>
  <c r="N301" i="9" s="1"/>
  <c r="L381" i="9"/>
  <c r="N381" i="9" s="1"/>
  <c r="L287" i="9"/>
  <c r="N287" i="9" s="1"/>
  <c r="L93" i="9"/>
  <c r="N93" i="9" s="1"/>
  <c r="L296" i="9"/>
  <c r="N296" i="9" s="1"/>
  <c r="L143" i="9"/>
  <c r="N143" i="9" s="1"/>
  <c r="L468" i="9"/>
  <c r="N468" i="9" s="1"/>
  <c r="L285" i="9"/>
  <c r="N285" i="9" s="1"/>
  <c r="L464" i="9"/>
  <c r="N464" i="9" s="1"/>
  <c r="L167" i="9"/>
  <c r="N167" i="9" s="1"/>
  <c r="L457" i="9"/>
  <c r="N457" i="9" s="1"/>
  <c r="L305" i="9"/>
  <c r="N305" i="9" s="1"/>
  <c r="L397" i="9"/>
  <c r="N397" i="9" s="1"/>
  <c r="L445" i="9"/>
  <c r="N445" i="9" s="1"/>
  <c r="L456" i="9"/>
  <c r="N456" i="9" s="1"/>
  <c r="L146" i="9"/>
  <c r="N146" i="9" s="1"/>
  <c r="L111" i="9"/>
  <c r="N111" i="9" s="1"/>
  <c r="L233" i="9"/>
  <c r="N233" i="9" s="1"/>
  <c r="L341" i="9"/>
  <c r="N341" i="9" s="1"/>
  <c r="L242" i="9"/>
  <c r="N242" i="9" s="1"/>
  <c r="L29" i="9"/>
  <c r="N29" i="9" s="1"/>
  <c r="L186" i="9"/>
  <c r="N186" i="9" s="1"/>
  <c r="L175" i="9"/>
  <c r="N175" i="9" s="1"/>
  <c r="L347" i="9"/>
  <c r="N347" i="9" s="1"/>
  <c r="L389" i="9"/>
  <c r="N389" i="9" s="1"/>
  <c r="L303" i="9"/>
  <c r="N303" i="9" s="1"/>
  <c r="L106" i="9"/>
  <c r="N106" i="9" s="1"/>
  <c r="L304" i="9"/>
  <c r="N304" i="9" s="1"/>
  <c r="L191" i="9"/>
  <c r="N191" i="9" s="1"/>
  <c r="L109" i="9"/>
  <c r="N109" i="9" s="1"/>
  <c r="L315" i="9"/>
  <c r="N315" i="9" s="1"/>
  <c r="L178" i="9"/>
  <c r="N178" i="9" s="1"/>
  <c r="L192" i="9"/>
  <c r="N192" i="9" s="1"/>
  <c r="L45" i="9"/>
  <c r="N45" i="9" s="1"/>
  <c r="L399" i="9"/>
  <c r="N399" i="9" s="1"/>
  <c r="L415" i="9"/>
  <c r="N415" i="9" s="1"/>
  <c r="L461" i="9"/>
  <c r="N461" i="9" s="1"/>
  <c r="L234" i="9"/>
  <c r="N234" i="9" s="1"/>
  <c r="L77" i="9"/>
  <c r="N77" i="9" s="1"/>
  <c r="L391" i="9"/>
  <c r="N391" i="9" s="1"/>
  <c r="L48" i="9"/>
  <c r="N48" i="9" s="1"/>
  <c r="L115" i="9"/>
  <c r="N115" i="9" s="1"/>
  <c r="L43" i="9"/>
  <c r="N43" i="9" s="1"/>
  <c r="L164" i="9"/>
  <c r="N164" i="9" s="1"/>
  <c r="L97" i="9"/>
  <c r="N97" i="9" s="1"/>
  <c r="L20" i="9"/>
  <c r="N20" i="9" s="1"/>
  <c r="L416" i="9"/>
  <c r="N416" i="9" s="1"/>
  <c r="L76" i="9"/>
  <c r="N76" i="9" s="1"/>
  <c r="L449" i="9"/>
  <c r="N449" i="9" s="1"/>
  <c r="L174" i="9"/>
  <c r="N174" i="9" s="1"/>
  <c r="L371" i="9"/>
  <c r="N371" i="9" s="1"/>
  <c r="L355" i="9"/>
  <c r="N355" i="9" s="1"/>
  <c r="L157" i="9"/>
  <c r="N157" i="9" s="1"/>
  <c r="L438" i="9"/>
  <c r="N438" i="9" s="1"/>
  <c r="L237" i="9"/>
  <c r="N237" i="9" s="1"/>
  <c r="L289" i="9"/>
  <c r="N289" i="9" s="1"/>
  <c r="L105" i="9"/>
  <c r="N105" i="9" s="1"/>
  <c r="L451" i="9"/>
  <c r="N451" i="9" s="1"/>
  <c r="L469" i="9"/>
  <c r="N469" i="9" s="1"/>
  <c r="L293" i="9"/>
  <c r="N293" i="9" s="1"/>
  <c r="L294" i="9"/>
  <c r="N294" i="9" s="1"/>
  <c r="L73" i="9"/>
  <c r="N73" i="9" s="1"/>
  <c r="L23" i="9"/>
  <c r="N23" i="9" s="1"/>
  <c r="L51" i="9"/>
  <c r="N51" i="9" s="1"/>
  <c r="L122" i="9"/>
  <c r="N122" i="9" s="1"/>
  <c r="L72" i="9"/>
  <c r="N72" i="9" s="1"/>
  <c r="L209" i="9"/>
  <c r="N209" i="9" s="1"/>
  <c r="L117" i="9"/>
  <c r="N117" i="9" s="1"/>
  <c r="L41" i="9"/>
  <c r="N41" i="9" s="1"/>
  <c r="L458" i="9"/>
  <c r="N458" i="9" s="1"/>
  <c r="L84" i="9"/>
  <c r="N84" i="9" s="1"/>
  <c r="L188" i="9"/>
  <c r="N188" i="9" s="1"/>
  <c r="L32" i="9"/>
  <c r="N32" i="9" s="1"/>
  <c r="L367" i="9"/>
  <c r="N367" i="9" s="1"/>
  <c r="L172" i="9"/>
  <c r="N172" i="9" s="1"/>
  <c r="L249" i="9"/>
  <c r="N249" i="9" s="1"/>
  <c r="L247" i="9"/>
  <c r="N247" i="9" s="1"/>
  <c r="L357" i="9"/>
  <c r="N357" i="9" s="1"/>
  <c r="L125" i="9"/>
  <c r="N125" i="9" s="1"/>
  <c r="L463" i="9"/>
  <c r="N463" i="9" s="1"/>
  <c r="L410" i="9"/>
  <c r="N410" i="9" s="1"/>
  <c r="L300" i="9"/>
  <c r="N300" i="9" s="1"/>
  <c r="L314" i="9"/>
  <c r="N314" i="9" s="1"/>
  <c r="K15" i="9"/>
  <c r="K16" i="9" s="1"/>
  <c r="K14" i="9"/>
  <c r="L89" i="9"/>
  <c r="N89" i="9" s="1"/>
  <c r="L25" i="9"/>
  <c r="N25" i="9" s="1"/>
  <c r="L387" i="9"/>
  <c r="N387" i="9" s="1"/>
  <c r="L334" i="9"/>
  <c r="N334" i="9" s="1"/>
  <c r="L361" i="9"/>
  <c r="N361" i="9" s="1"/>
  <c r="L82" i="9"/>
  <c r="N82" i="9" s="1"/>
  <c r="L390" i="9"/>
  <c r="N390" i="9" s="1"/>
  <c r="L330" i="9"/>
  <c r="N330" i="9" s="1"/>
  <c r="L425" i="9"/>
  <c r="N425" i="9" s="1"/>
  <c r="L194" i="9"/>
  <c r="N194" i="9" s="1"/>
  <c r="L156" i="9"/>
  <c r="N156" i="9" s="1"/>
  <c r="L228" i="9"/>
  <c r="N228" i="9" s="1"/>
  <c r="L386" i="9"/>
  <c r="N386" i="9" s="1"/>
  <c r="L311" i="9"/>
  <c r="N311" i="9" s="1"/>
  <c r="L189" i="9"/>
  <c r="N189" i="9" s="1"/>
  <c r="L195" i="9"/>
  <c r="N195" i="9" s="1"/>
  <c r="L75" i="9"/>
  <c r="N75" i="9" s="1"/>
  <c r="L383" i="9"/>
  <c r="N383" i="9" s="1"/>
  <c r="L299" i="9"/>
  <c r="N299" i="9" s="1"/>
  <c r="L373" i="9"/>
  <c r="N373" i="9" s="1"/>
  <c r="L450" i="9"/>
  <c r="N450" i="9" s="1"/>
  <c r="L190" i="9"/>
  <c r="N190" i="9" s="1"/>
  <c r="L221" i="9"/>
  <c r="N221" i="9" s="1"/>
  <c r="L258" i="9"/>
  <c r="N258" i="9" s="1"/>
  <c r="L395" i="9"/>
  <c r="N395" i="9" s="1"/>
  <c r="L394" i="9"/>
  <c r="N394" i="9" s="1"/>
  <c r="L132" i="9"/>
  <c r="N132" i="9" s="1"/>
  <c r="L123" i="9"/>
  <c r="N123" i="9" s="1"/>
  <c r="L267" i="9"/>
  <c r="N267" i="9" s="1"/>
  <c r="L185" i="9"/>
  <c r="N185" i="9" s="1"/>
  <c r="L219" i="9"/>
  <c r="N219" i="9" s="1"/>
  <c r="L239" i="9"/>
  <c r="N239" i="9" s="1"/>
  <c r="L131" i="9"/>
  <c r="N131" i="9" s="1"/>
  <c r="L275" i="9"/>
  <c r="N275" i="9" s="1"/>
  <c r="L205" i="9"/>
  <c r="N205" i="9" s="1"/>
  <c r="L354" i="9"/>
  <c r="N354" i="9" s="1"/>
  <c r="L284" i="9"/>
  <c r="N284" i="9" s="1"/>
  <c r="L101" i="9"/>
  <c r="N101" i="9" s="1"/>
  <c r="L351" i="9"/>
  <c r="N351" i="9" s="1"/>
  <c r="L407" i="9"/>
  <c r="N407" i="9" s="1"/>
  <c r="L42" i="9"/>
  <c r="N42" i="9" s="1"/>
  <c r="L63" i="9"/>
  <c r="N63" i="9" s="1"/>
  <c r="L243" i="9"/>
  <c r="N243" i="9" s="1"/>
  <c r="L274" i="9"/>
  <c r="N274" i="9" s="1"/>
  <c r="L141" i="9"/>
  <c r="N141" i="9" s="1"/>
  <c r="L313" i="9"/>
  <c r="N313" i="9" s="1"/>
  <c r="L244" i="9"/>
  <c r="N244" i="9" s="1"/>
  <c r="L337" i="9"/>
  <c r="N337" i="9" s="1"/>
  <c r="L181" i="9"/>
  <c r="N181" i="9" s="1"/>
  <c r="L166" i="9"/>
  <c r="N166" i="9" s="1"/>
  <c r="L71" i="9"/>
  <c r="N71" i="9" s="1"/>
  <c r="L196" i="9"/>
  <c r="N196" i="9" s="1"/>
  <c r="L57" i="9"/>
  <c r="N57" i="9" s="1"/>
  <c r="L377" i="9"/>
  <c r="N377" i="9" s="1"/>
  <c r="L319" i="9"/>
  <c r="N319" i="9" s="1"/>
  <c r="L380" i="9"/>
  <c r="N380" i="9" s="1"/>
  <c r="L422" i="9"/>
  <c r="N422" i="9" s="1"/>
  <c r="L298" i="9"/>
  <c r="N298" i="9" s="1"/>
  <c r="L161" i="9"/>
  <c r="N161" i="9" s="1"/>
  <c r="L333" i="9"/>
  <c r="N333" i="9" s="1"/>
  <c r="L213" i="9"/>
  <c r="N213" i="9" s="1"/>
  <c r="L453" i="9"/>
  <c r="N453" i="9" s="1"/>
  <c r="L177" i="9"/>
  <c r="N177" i="9" s="1"/>
  <c r="L104" i="9"/>
  <c r="N104" i="9" s="1"/>
  <c r="L255" i="9"/>
  <c r="N255" i="9" s="1"/>
  <c r="L240" i="9"/>
  <c r="N240" i="9" s="1"/>
  <c r="L288" i="9"/>
  <c r="N288" i="9" s="1"/>
  <c r="L414" i="9"/>
  <c r="N414" i="9" s="1"/>
  <c r="L455" i="9"/>
  <c r="N455" i="9" s="1"/>
  <c r="L282" i="9"/>
  <c r="N282" i="9" s="1"/>
  <c r="L462" i="9"/>
  <c r="N462" i="9" s="1"/>
  <c r="L295" i="9"/>
  <c r="N295" i="9" s="1"/>
  <c r="L204" i="9"/>
  <c r="N204" i="9" s="1"/>
  <c r="L444" i="9"/>
  <c r="N444" i="9" s="1"/>
  <c r="L253" i="9"/>
  <c r="N253" i="9" s="1"/>
  <c r="L268" i="9"/>
  <c r="N268" i="9" s="1"/>
  <c r="L353" i="9"/>
  <c r="N353" i="9" s="1"/>
  <c r="L401" i="9"/>
  <c r="N401" i="9" s="1"/>
  <c r="L60" i="9"/>
  <c r="N60" i="9" s="1"/>
  <c r="L363" i="9"/>
  <c r="N363" i="9" s="1"/>
  <c r="L297" i="9"/>
  <c r="N297" i="9" s="1"/>
  <c r="L46" i="9"/>
  <c r="N46" i="9" s="1"/>
  <c r="L412" i="9"/>
  <c r="N412" i="9" s="1"/>
  <c r="L114" i="9"/>
  <c r="N114" i="9" s="1"/>
  <c r="L441" i="9"/>
  <c r="N441" i="9" s="1"/>
  <c r="L223" i="9"/>
  <c r="N223" i="9" s="1"/>
  <c r="L246" i="9"/>
  <c r="N246" i="9" s="1"/>
  <c r="L329" i="9"/>
  <c r="N329" i="9" s="1"/>
  <c r="L67" i="9"/>
  <c r="N67" i="9" s="1"/>
  <c r="L396" i="9"/>
  <c r="N396" i="9" s="1"/>
  <c r="L385" i="9"/>
  <c r="N385" i="9" s="1"/>
  <c r="L129" i="9"/>
  <c r="N129" i="9" s="1"/>
  <c r="L424" i="9"/>
  <c r="N424" i="9" s="1"/>
  <c r="L338" i="9"/>
  <c r="N338" i="9" s="1"/>
  <c r="L364" i="9"/>
  <c r="N364" i="9" s="1"/>
  <c r="L286" i="9"/>
  <c r="N286" i="9" s="1"/>
  <c r="L352" i="9"/>
  <c r="N352" i="9" s="1"/>
  <c r="L151" i="9"/>
  <c r="N151" i="9" s="1"/>
  <c r="L211" i="9"/>
  <c r="N211" i="9" s="1"/>
  <c r="L165" i="9"/>
  <c r="N165" i="9" s="1"/>
  <c r="L126" i="9"/>
  <c r="N126" i="9" s="1"/>
  <c r="L103" i="9"/>
  <c r="N103" i="9" s="1"/>
  <c r="L183" i="9"/>
  <c r="N183" i="9" s="1"/>
  <c r="L215" i="9"/>
  <c r="N215" i="9" s="1"/>
  <c r="L308" i="9"/>
  <c r="N308" i="9" s="1"/>
  <c r="L216" i="9"/>
  <c r="N216" i="9" s="1"/>
  <c r="L384" i="9"/>
  <c r="N384" i="9" s="1"/>
  <c r="L207" i="9"/>
  <c r="N207" i="9" s="1"/>
  <c r="L382" i="9"/>
  <c r="N382" i="9" s="1"/>
  <c r="L171" i="9"/>
  <c r="N171" i="9" s="1"/>
  <c r="L405" i="9"/>
  <c r="N405" i="9" s="1"/>
  <c r="L448" i="9"/>
  <c r="N448" i="9" s="1"/>
  <c r="L21" i="9"/>
  <c r="N21" i="9" s="1"/>
  <c r="L306" i="9"/>
  <c r="N306" i="9" s="1"/>
  <c r="L140" i="9"/>
  <c r="N140" i="9" s="1"/>
  <c r="L332" i="9"/>
  <c r="N332" i="9" s="1"/>
  <c r="L61" i="9"/>
  <c r="N61" i="9" s="1"/>
  <c r="L310" i="9"/>
  <c r="N310" i="9" s="1"/>
  <c r="L231" i="9"/>
  <c r="N231" i="9" s="1"/>
  <c r="L316" i="9"/>
  <c r="N316" i="9" s="1"/>
  <c r="L95" i="9"/>
  <c r="N95" i="9" s="1"/>
  <c r="L50" i="9"/>
  <c r="N50" i="9" s="1"/>
  <c r="L245" i="9"/>
  <c r="N245" i="9" s="1"/>
  <c r="L236" i="9"/>
  <c r="N236" i="9" s="1"/>
  <c r="L326" i="9"/>
  <c r="N326" i="9" s="1"/>
  <c r="L328" i="9"/>
  <c r="N328" i="9" s="1"/>
  <c r="L92" i="9"/>
  <c r="N92" i="9" s="1"/>
  <c r="L53" i="9"/>
  <c r="N53" i="9" s="1"/>
  <c r="L358" i="9"/>
  <c r="N358" i="9" s="1"/>
  <c r="L346" i="9"/>
  <c r="N346" i="9" s="1"/>
  <c r="L31" i="9"/>
  <c r="N31" i="9" s="1"/>
  <c r="L74" i="9"/>
  <c r="N74" i="9" s="1"/>
  <c r="L118" i="9"/>
  <c r="N118" i="9" s="1"/>
  <c r="L139" i="9"/>
  <c r="N139" i="9" s="1"/>
  <c r="L62" i="9"/>
  <c r="N62" i="9" s="1"/>
  <c r="L197" i="9"/>
  <c r="N197" i="9" s="1"/>
  <c r="L56" i="9"/>
  <c r="N56" i="9" s="1"/>
  <c r="L280" i="9"/>
  <c r="N280" i="9" s="1"/>
  <c r="L222" i="9"/>
  <c r="N222" i="9" s="1"/>
  <c r="L459" i="9"/>
  <c r="N459" i="9" s="1"/>
  <c r="L366" i="9"/>
  <c r="N366" i="9" s="1"/>
  <c r="L148" i="9"/>
  <c r="N148" i="9" s="1"/>
  <c r="L44" i="9"/>
  <c r="N44" i="9" s="1"/>
  <c r="L257" i="9"/>
  <c r="N257" i="9" s="1"/>
  <c r="L331" i="9"/>
  <c r="N331" i="9" s="1"/>
  <c r="L345" i="9"/>
  <c r="N345" i="9" s="1"/>
  <c r="L87" i="9"/>
  <c r="N87" i="9" s="1"/>
  <c r="L343" i="9"/>
  <c r="N343" i="9" s="1"/>
  <c r="L443" i="9"/>
  <c r="N443" i="9" s="1"/>
  <c r="L359" i="9"/>
  <c r="N359" i="9" s="1"/>
  <c r="L409" i="9"/>
  <c r="N409" i="9" s="1"/>
  <c r="L427" i="9"/>
  <c r="N427" i="9" s="1"/>
  <c r="L66" i="9"/>
  <c r="N66" i="9" s="1"/>
  <c r="L86" i="9"/>
  <c r="N86" i="9" s="1"/>
  <c r="L423" i="9"/>
  <c r="N423" i="9" s="1"/>
  <c r="L121" i="9"/>
  <c r="N121" i="9" s="1"/>
  <c r="L452" i="9"/>
  <c r="N452" i="9" s="1"/>
  <c r="L99" i="9"/>
  <c r="N99" i="9" s="1"/>
  <c r="L39" i="9"/>
  <c r="N39" i="9" s="1"/>
  <c r="L144" i="9"/>
  <c r="N144" i="9" s="1"/>
  <c r="L58" i="9"/>
  <c r="N58" i="9" s="1"/>
  <c r="L155" i="9"/>
  <c r="N155" i="9" s="1"/>
  <c r="L136" i="9"/>
  <c r="N136" i="9" s="1"/>
  <c r="L365" i="9"/>
  <c r="N365" i="9" s="1"/>
  <c r="L321" i="9"/>
  <c r="N321" i="9" s="1"/>
  <c r="L406" i="9"/>
  <c r="N406" i="9" s="1"/>
  <c r="L163" i="9"/>
  <c r="N163" i="9" s="1"/>
  <c r="L307" i="9"/>
  <c r="N307" i="9" s="1"/>
  <c r="L78" i="9"/>
  <c r="N78" i="9" s="1"/>
  <c r="L30" i="9"/>
  <c r="N30" i="9" s="1"/>
  <c r="L133" i="9"/>
  <c r="N133" i="9" s="1"/>
  <c r="L260" i="9"/>
  <c r="N260" i="9" s="1"/>
  <c r="L434" i="9"/>
  <c r="N434" i="9" s="1"/>
  <c r="L36" i="9"/>
  <c r="N36" i="9" s="1"/>
  <c r="L38" i="9"/>
  <c r="N38" i="9" s="1"/>
  <c r="L179" i="9"/>
  <c r="N179" i="9" s="1"/>
  <c r="L224" i="9"/>
  <c r="N224" i="9" s="1"/>
  <c r="L281" i="9"/>
  <c r="N281" i="9" s="1"/>
  <c r="L454" i="9"/>
  <c r="N454" i="9" s="1"/>
  <c r="L113" i="9"/>
  <c r="N113" i="9" s="1"/>
  <c r="L88" i="9"/>
  <c r="N88" i="9" s="1"/>
  <c r="L322" i="9"/>
  <c r="N322" i="9" s="1"/>
  <c r="L202" i="9"/>
  <c r="N202" i="9" s="1"/>
  <c r="L40" i="9"/>
  <c r="N40" i="9" s="1"/>
  <c r="L356" i="9"/>
  <c r="N356" i="9" s="1"/>
  <c r="L392" i="9"/>
  <c r="N392" i="9" s="1"/>
  <c r="L47" i="9"/>
  <c r="N47" i="9" s="1"/>
  <c r="L440" i="9"/>
  <c r="N440" i="9" s="1"/>
  <c r="L33" i="9"/>
  <c r="N33" i="9" s="1"/>
  <c r="L335" i="9"/>
  <c r="N335" i="9" s="1"/>
  <c r="L64" i="9"/>
  <c r="N64" i="9" s="1"/>
  <c r="L81" i="9"/>
  <c r="N81" i="9" s="1"/>
  <c r="L152" i="9"/>
  <c r="N152" i="9" s="1"/>
  <c r="L149" i="9"/>
  <c r="N149" i="9" s="1"/>
  <c r="L79" i="9"/>
  <c r="N79" i="9" s="1"/>
  <c r="L35" i="9"/>
  <c r="N35" i="9" s="1"/>
  <c r="L90" i="9"/>
  <c r="N90" i="9" s="1"/>
  <c r="L320" i="9"/>
  <c r="N320" i="9" s="1"/>
  <c r="L278" i="9"/>
  <c r="N278" i="9" s="1"/>
  <c r="L210" i="9"/>
  <c r="N210" i="9" s="1"/>
  <c r="L370" i="9"/>
  <c r="N370" i="9" s="1"/>
  <c r="L158" i="9"/>
  <c r="N158" i="9" s="1"/>
  <c r="L49" i="9"/>
  <c r="N49" i="9" s="1"/>
  <c r="L349" i="9"/>
  <c r="N349" i="9" s="1"/>
  <c r="L413" i="9"/>
  <c r="N413" i="9" s="1"/>
  <c r="L378" i="9"/>
  <c r="N378" i="9" s="1"/>
  <c r="L107" i="9"/>
  <c r="N107" i="9" s="1"/>
  <c r="L360" i="9"/>
  <c r="N360" i="9" s="1"/>
  <c r="L465" i="9"/>
  <c r="N465" i="9" s="1"/>
  <c r="L379" i="9"/>
  <c r="N379" i="9" s="1"/>
  <c r="L419" i="9"/>
  <c r="N419" i="9" s="1"/>
  <c r="L447" i="9"/>
  <c r="N447" i="9" s="1"/>
  <c r="L318" i="9"/>
  <c r="N318" i="9" s="1"/>
  <c r="L226" i="9"/>
  <c r="N226" i="9" s="1"/>
  <c r="L187" i="9"/>
  <c r="N187" i="9" s="1"/>
  <c r="L96" i="9"/>
  <c r="N96" i="9" s="1"/>
  <c r="L238" i="9"/>
  <c r="N238" i="9" s="1"/>
  <c r="L91" i="9"/>
  <c r="N91" i="9" s="1"/>
  <c r="L312" i="9"/>
  <c r="N312" i="9" s="1"/>
  <c r="L68" i="9"/>
  <c r="N68" i="9" s="1"/>
  <c r="L442" i="9"/>
  <c r="N442" i="9" s="1"/>
  <c r="L324" i="9"/>
  <c r="N324" i="9" s="1"/>
  <c r="L342" i="9"/>
  <c r="N342" i="9" s="1"/>
  <c r="L218" i="9"/>
  <c r="N218" i="9" s="1"/>
  <c r="L259" i="9"/>
  <c r="N259" i="9" s="1"/>
  <c r="L54" i="9"/>
  <c r="N54" i="9" s="1"/>
  <c r="L250" i="9"/>
  <c r="N250" i="9" s="1"/>
  <c r="L277" i="9"/>
  <c r="N277" i="9" s="1"/>
  <c r="L110" i="9"/>
  <c r="N110" i="9" s="1"/>
  <c r="L80" i="9"/>
  <c r="N80" i="9" s="1"/>
  <c r="L411" i="9"/>
  <c r="N411" i="9" s="1"/>
  <c r="L400" i="9"/>
  <c r="N400" i="9" s="1"/>
  <c r="L212" i="9"/>
  <c r="N212" i="9" s="1"/>
  <c r="L22" i="9"/>
  <c r="N22" i="9" s="1"/>
  <c r="L193" i="9"/>
  <c r="N193" i="9" s="1"/>
  <c r="L150" i="9"/>
  <c r="N150" i="9" s="1"/>
  <c r="L418" i="9"/>
  <c r="N418" i="9" s="1"/>
  <c r="L420" i="9"/>
  <c r="N420" i="9" s="1"/>
  <c r="L55" i="9"/>
  <c r="N55" i="9" s="1"/>
  <c r="L94" i="9"/>
  <c r="N94" i="9" s="1"/>
  <c r="L98" i="9"/>
  <c r="N98" i="9" s="1"/>
  <c r="L283" i="9"/>
  <c r="N283" i="9" s="1"/>
  <c r="L327" i="9"/>
  <c r="N327" i="9" s="1"/>
  <c r="L362" i="9"/>
  <c r="N362" i="9" s="1"/>
  <c r="L112" i="9"/>
  <c r="N112" i="9" s="1"/>
  <c r="L430" i="9"/>
  <c r="N430" i="9" s="1"/>
  <c r="L403" i="9"/>
  <c r="N403" i="9" s="1"/>
  <c r="L460" i="9"/>
  <c r="N460" i="9" s="1"/>
  <c r="L138" i="9"/>
  <c r="N138" i="9" s="1"/>
  <c r="L128" i="9"/>
  <c r="N128" i="9" s="1"/>
  <c r="L159" i="9"/>
  <c r="N159" i="9" s="1"/>
  <c r="L184" i="9"/>
  <c r="N184" i="9" s="1"/>
  <c r="L153" i="9"/>
  <c r="N153" i="9" s="1"/>
  <c r="L137" i="9"/>
  <c r="N137" i="9" s="1"/>
  <c r="L100" i="9"/>
  <c r="N100" i="9" s="1"/>
  <c r="L439" i="9"/>
  <c r="N439" i="9" s="1"/>
  <c r="L290" i="9"/>
  <c r="N290" i="9" s="1"/>
  <c r="L248" i="9"/>
  <c r="N248" i="9" s="1"/>
  <c r="L34" i="9"/>
  <c r="N34" i="9" s="1"/>
  <c r="L230" i="9"/>
  <c r="N230" i="9" s="1"/>
  <c r="L70" i="9"/>
  <c r="N70" i="9" s="1"/>
  <c r="L372" i="9"/>
  <c r="N372" i="9" s="1"/>
  <c r="L264" i="9"/>
  <c r="N264" i="9" s="1"/>
  <c r="L421" i="9"/>
  <c r="N421" i="9" s="1"/>
  <c r="L127" i="9"/>
  <c r="N127" i="9" s="1"/>
  <c r="L376" i="9"/>
  <c r="N376" i="9" s="1"/>
  <c r="L261" i="9"/>
  <c r="N261" i="9" s="1"/>
  <c r="L402" i="9"/>
  <c r="N402" i="9" s="1"/>
  <c r="L429" i="9"/>
  <c r="N429" i="9" s="1"/>
  <c r="L467" i="9"/>
  <c r="N467" i="9" s="1"/>
  <c r="L108" i="9"/>
  <c r="N108" i="9" s="1"/>
  <c r="L134" i="9"/>
  <c r="N134" i="9" s="1"/>
  <c r="L388" i="9"/>
  <c r="N388" i="9" s="1"/>
  <c r="L302" i="9"/>
  <c r="N302" i="9" s="1"/>
  <c r="L145" i="9"/>
  <c r="N145" i="9" s="1"/>
  <c r="L323" i="9"/>
  <c r="N323" i="9" s="1"/>
  <c r="L135" i="9"/>
  <c r="N135" i="9" s="1"/>
  <c r="L83" i="9"/>
  <c r="N83" i="9" s="1"/>
  <c r="L203" i="9"/>
  <c r="N203" i="9" s="1"/>
  <c r="L206" i="9"/>
  <c r="N206" i="9" s="1"/>
  <c r="L317" i="9"/>
  <c r="N317" i="9" s="1"/>
  <c r="L291" i="9"/>
  <c r="N291" i="9" s="1"/>
  <c r="L214" i="9"/>
  <c r="N214" i="9" s="1"/>
  <c r="L251" i="9"/>
  <c r="N251" i="9" s="1"/>
  <c r="L374" i="9"/>
  <c r="N374" i="9" s="1"/>
  <c r="L142" i="9"/>
  <c r="N142" i="9" s="1"/>
  <c r="L180" i="9"/>
  <c r="N180" i="9" s="1"/>
  <c r="L292" i="9"/>
  <c r="N292" i="9" s="1"/>
  <c r="L433" i="9"/>
  <c r="N433" i="9" s="1"/>
  <c r="L198" i="9"/>
  <c r="N198" i="9" s="1"/>
  <c r="L369" i="9"/>
  <c r="N369" i="9" s="1"/>
  <c r="L241" i="9"/>
  <c r="N241" i="9" s="1"/>
  <c r="L208" i="9"/>
  <c r="N208" i="9" s="1"/>
  <c r="L435" i="9"/>
  <c r="N435" i="9" s="1"/>
  <c r="L252" i="9"/>
  <c r="N252" i="9" s="1"/>
  <c r="L336" i="9"/>
  <c r="N336" i="9" s="1"/>
  <c r="L263" i="9"/>
  <c r="N263" i="9" s="1"/>
  <c r="L262" i="9"/>
  <c r="N262" i="9" s="1"/>
  <c r="L276" i="9"/>
  <c r="N276" i="9" s="1"/>
  <c r="L26" i="9"/>
  <c r="N26" i="9" s="1"/>
  <c r="L271" i="9"/>
  <c r="N271" i="9" s="1"/>
  <c r="L270" i="9"/>
  <c r="N270" i="9" s="1"/>
  <c r="L339" i="9"/>
  <c r="N339" i="9" s="1"/>
  <c r="L28" i="9"/>
  <c r="N28" i="9" s="1"/>
  <c r="L235" i="9"/>
  <c r="N235" i="9" s="1"/>
  <c r="L348" i="9"/>
  <c r="N348" i="9" s="1"/>
  <c r="L200" i="9"/>
  <c r="N200" i="9" s="1"/>
  <c r="L368" i="9"/>
  <c r="N368" i="9" s="1"/>
  <c r="L124" i="9"/>
  <c r="N124" i="9" s="1"/>
  <c r="L217" i="9"/>
  <c r="N217" i="9" s="1"/>
  <c r="L162" i="9"/>
  <c r="N162" i="9" s="1"/>
  <c r="L170" i="9"/>
  <c r="N170" i="9" s="1"/>
  <c r="L199" i="9"/>
  <c r="N199" i="9" s="1"/>
  <c r="L160" i="9"/>
  <c r="N160" i="9" s="1"/>
  <c r="L154" i="9"/>
  <c r="N154" i="9" s="1"/>
  <c r="L120" i="9"/>
  <c r="N120" i="9" s="1"/>
  <c r="L266" i="9"/>
  <c r="N266" i="9" s="1"/>
  <c r="L344" i="9"/>
  <c r="N344" i="9" s="1"/>
  <c r="L279" i="9"/>
  <c r="N279" i="9" s="1"/>
  <c r="L59" i="9"/>
  <c r="N59" i="9" s="1"/>
  <c r="L269" i="9"/>
  <c r="N269" i="9" s="1"/>
  <c r="L130" i="9"/>
  <c r="N130" i="9" s="1"/>
  <c r="L437" i="9"/>
  <c r="N437" i="9" s="1"/>
  <c r="L272" i="9"/>
  <c r="N272" i="9" s="1"/>
  <c r="L428" i="9"/>
  <c r="N428" i="9" s="1"/>
  <c r="L147" i="9"/>
  <c r="N147" i="9" s="1"/>
  <c r="L393" i="9"/>
  <c r="N393" i="9" s="1"/>
  <c r="L273" i="9"/>
  <c r="N273" i="9" s="1"/>
  <c r="L446" i="9"/>
  <c r="N446" i="9" s="1"/>
  <c r="L432" i="9"/>
  <c r="N432" i="9" s="1"/>
  <c r="L436" i="9"/>
  <c r="N436" i="9" s="1"/>
  <c r="E14" i="8"/>
  <c r="K15" i="7"/>
  <c r="K16" i="7" s="1"/>
  <c r="K14" i="7"/>
  <c r="J24" i="7"/>
  <c r="J222" i="7"/>
  <c r="J282" i="7"/>
  <c r="J137" i="7"/>
  <c r="J215" i="7"/>
  <c r="J144" i="7"/>
  <c r="J357" i="7"/>
  <c r="J178" i="7"/>
  <c r="J284" i="7"/>
  <c r="J38" i="7"/>
  <c r="J121" i="7"/>
  <c r="J140" i="7"/>
  <c r="J199" i="7"/>
  <c r="J73" i="7"/>
  <c r="J291" i="7"/>
  <c r="J234" i="7"/>
  <c r="J132" i="7"/>
  <c r="J130" i="7"/>
  <c r="J268" i="7"/>
  <c r="J468" i="7"/>
  <c r="J387" i="7"/>
  <c r="J333" i="7"/>
  <c r="J246" i="7"/>
  <c r="J165" i="7"/>
  <c r="J271" i="7"/>
  <c r="J92" i="7"/>
  <c r="J110" i="7"/>
  <c r="J448" i="7"/>
  <c r="J367" i="7"/>
  <c r="J449" i="7"/>
  <c r="J226" i="7"/>
  <c r="J28" i="7"/>
  <c r="J347" i="7"/>
  <c r="J206" i="7"/>
  <c r="J105" i="7"/>
  <c r="J438" i="7"/>
  <c r="J54" i="7"/>
  <c r="J109" i="7"/>
  <c r="J322" i="7"/>
  <c r="J365" i="7"/>
  <c r="J295" i="7"/>
  <c r="J460" i="7"/>
  <c r="J99" i="7"/>
  <c r="J34" i="7"/>
  <c r="J368" i="7"/>
  <c r="J164" i="7"/>
  <c r="J20" i="7"/>
  <c r="J454" i="7"/>
  <c r="J45" i="7"/>
  <c r="J423" i="7"/>
  <c r="J59" i="7"/>
  <c r="J308" i="7"/>
  <c r="J362" i="7"/>
  <c r="J356" i="7"/>
  <c r="J400" i="7"/>
  <c r="J193" i="7"/>
  <c r="J288" i="7"/>
  <c r="J156" i="7"/>
  <c r="J58" i="7"/>
  <c r="J33" i="7"/>
  <c r="J350" i="7"/>
  <c r="J66" i="7"/>
  <c r="J417" i="7"/>
  <c r="J355" i="7"/>
  <c r="J379" i="7"/>
  <c r="J273" i="7"/>
  <c r="J342" i="7"/>
  <c r="J300" i="7"/>
  <c r="J290" i="7"/>
  <c r="J435" i="7"/>
  <c r="J229" i="7"/>
  <c r="J98" i="7"/>
  <c r="J74" i="7"/>
  <c r="J296" i="7"/>
  <c r="J240" i="7"/>
  <c r="J149" i="7"/>
  <c r="J136" i="7"/>
  <c r="J354" i="7"/>
  <c r="J442" i="7"/>
  <c r="J163" i="7"/>
  <c r="J464" i="7"/>
  <c r="J425" i="7"/>
  <c r="J95" i="7"/>
  <c r="J302" i="7"/>
  <c r="J62" i="7"/>
  <c r="J235" i="7"/>
  <c r="J441" i="7"/>
  <c r="J81" i="7"/>
  <c r="J120" i="7"/>
  <c r="J179" i="7"/>
  <c r="J452" i="7"/>
  <c r="J194" i="7"/>
  <c r="J88" i="7"/>
  <c r="J145" i="7"/>
  <c r="J186" i="7"/>
  <c r="J278" i="7"/>
  <c r="J57" i="7"/>
  <c r="J119" i="7"/>
  <c r="J450" i="7"/>
  <c r="J307" i="7"/>
  <c r="J155" i="7"/>
  <c r="J201" i="7"/>
  <c r="J191" i="7"/>
  <c r="J430" i="7"/>
  <c r="J287" i="7"/>
  <c r="J65" i="7"/>
  <c r="J115" i="7"/>
  <c r="J236" i="7"/>
  <c r="J101" i="7"/>
  <c r="J232" i="7"/>
  <c r="J410" i="7"/>
  <c r="J267" i="7"/>
  <c r="J96" i="7"/>
  <c r="J336" i="7"/>
  <c r="J151" i="7"/>
  <c r="J153" i="7"/>
  <c r="J128" i="7"/>
  <c r="J275" i="7"/>
  <c r="J202" i="7"/>
  <c r="J461" i="7"/>
  <c r="J152" i="7"/>
  <c r="J429" i="7"/>
  <c r="J68" i="7"/>
  <c r="J384" i="7"/>
  <c r="J421" i="7"/>
  <c r="J112" i="7"/>
  <c r="J393" i="7"/>
  <c r="J207" i="7"/>
  <c r="J416" i="7"/>
  <c r="J183" i="7"/>
  <c r="J320" i="7"/>
  <c r="J334" i="7"/>
  <c r="J310" i="7"/>
  <c r="J309" i="7"/>
  <c r="J167" i="7"/>
  <c r="J415" i="7"/>
  <c r="J359" i="7"/>
  <c r="J432" i="7"/>
  <c r="J147" i="7"/>
  <c r="J196" i="7"/>
  <c r="J214" i="7"/>
  <c r="J127" i="7"/>
  <c r="J189" i="7"/>
  <c r="J283" i="7"/>
  <c r="J433" i="7"/>
  <c r="J265" i="7"/>
  <c r="J83" i="7"/>
  <c r="J221" i="7"/>
  <c r="J129" i="7"/>
  <c r="J175" i="7"/>
  <c r="J36" i="7"/>
  <c r="J255" i="7"/>
  <c r="J204" i="7"/>
  <c r="J23" i="7"/>
  <c r="J243" i="7"/>
  <c r="J444" i="7"/>
  <c r="J176" i="7"/>
  <c r="J401" i="7"/>
  <c r="J61" i="7"/>
  <c r="J100" i="7"/>
  <c r="J159" i="7"/>
  <c r="J392" i="7"/>
  <c r="J251" i="7"/>
  <c r="J134" i="7"/>
  <c r="J52" i="7"/>
  <c r="J90" i="7"/>
  <c r="J428" i="7"/>
  <c r="J329" i="7"/>
  <c r="J125" i="7"/>
  <c r="J463" i="7"/>
  <c r="J135" i="7"/>
  <c r="J21" i="7"/>
  <c r="J312" i="7"/>
  <c r="J114" i="7"/>
  <c r="J85" i="7"/>
  <c r="J157" i="7"/>
  <c r="J76" i="7"/>
  <c r="J40" i="7"/>
  <c r="J413" i="7"/>
  <c r="J146" i="7"/>
  <c r="J198" i="7"/>
  <c r="J317" i="7"/>
  <c r="J383" i="7"/>
  <c r="J79" i="7"/>
  <c r="J171" i="7"/>
  <c r="J313" i="7"/>
  <c r="J228" i="7"/>
  <c r="J385" i="7"/>
  <c r="J403" i="7"/>
  <c r="J459" i="7"/>
  <c r="J390" i="7"/>
  <c r="J106" i="7"/>
  <c r="J316" i="7"/>
  <c r="J277" i="7"/>
  <c r="J39" i="7"/>
  <c r="J453" i="7"/>
  <c r="J86" i="7"/>
  <c r="J197" i="7"/>
  <c r="J298" i="7"/>
  <c r="J360" i="7"/>
  <c r="J133" i="7"/>
  <c r="J248" i="7"/>
  <c r="J458" i="7"/>
  <c r="J103" i="7"/>
  <c r="J53" i="7"/>
  <c r="J26" i="7"/>
  <c r="J358" i="7"/>
  <c r="J182" i="7"/>
  <c r="J274" i="7"/>
  <c r="J213" i="7"/>
  <c r="J303" i="7"/>
  <c r="J339" i="7"/>
  <c r="J148" i="7"/>
  <c r="J402" i="7"/>
  <c r="J260" i="7"/>
  <c r="J389" i="7"/>
  <c r="J422" i="7"/>
  <c r="J332" i="7"/>
  <c r="J122" i="7"/>
  <c r="J279" i="7"/>
  <c r="J467" i="7"/>
  <c r="J216" i="7"/>
  <c r="J395" i="7"/>
  <c r="J116" i="7"/>
  <c r="J82" i="7"/>
  <c r="J465" i="7"/>
  <c r="J184" i="7"/>
  <c r="J397" i="7"/>
  <c r="J117" i="7"/>
  <c r="J341" i="7"/>
  <c r="J41" i="7"/>
  <c r="J80" i="7"/>
  <c r="J139" i="7"/>
  <c r="J352" i="7"/>
  <c r="J231" i="7"/>
  <c r="J94" i="7"/>
  <c r="J70" i="7"/>
  <c r="J394" i="7"/>
  <c r="J408" i="7"/>
  <c r="J327" i="7"/>
  <c r="J209" i="7"/>
  <c r="J424" i="7"/>
  <c r="J418" i="7"/>
  <c r="J344" i="7"/>
  <c r="J281" i="7"/>
  <c r="J60" i="7"/>
  <c r="J211" i="7"/>
  <c r="J50" i="7"/>
  <c r="J388" i="7"/>
  <c r="J166" i="7"/>
  <c r="J363" i="7"/>
  <c r="J436" i="7"/>
  <c r="J272" i="7"/>
  <c r="J30" i="7"/>
  <c r="J348" i="7"/>
  <c r="J35" i="7"/>
  <c r="J456" i="7"/>
  <c r="J440" i="7"/>
  <c r="J373" i="7"/>
  <c r="J328" i="7"/>
  <c r="J126" i="7"/>
  <c r="J462" i="7"/>
  <c r="J258" i="7"/>
  <c r="J177" i="7"/>
  <c r="J380" i="7"/>
  <c r="J420" i="7"/>
  <c r="J192" i="7"/>
  <c r="J253" i="7"/>
  <c r="J154" i="7"/>
  <c r="J247" i="7"/>
  <c r="J25" i="7"/>
  <c r="J97" i="7"/>
  <c r="J118" i="7"/>
  <c r="J439" i="7"/>
  <c r="J131" i="7"/>
  <c r="J370" i="7"/>
  <c r="J227" i="7"/>
  <c r="J64" i="7"/>
  <c r="J224" i="7"/>
  <c r="J218" i="7"/>
  <c r="J419" i="7"/>
  <c r="J111" i="7"/>
  <c r="J409" i="7"/>
  <c r="J44" i="7"/>
  <c r="J238" i="7"/>
  <c r="J361" i="7"/>
  <c r="J71" i="7"/>
  <c r="J188" i="7"/>
  <c r="J378" i="7"/>
  <c r="J42" i="7"/>
  <c r="J451" i="7"/>
  <c r="J269" i="7"/>
  <c r="J325" i="7"/>
  <c r="J223" i="7"/>
  <c r="J431" i="7"/>
  <c r="J386" i="7"/>
  <c r="J304" i="7"/>
  <c r="J382" i="7"/>
  <c r="J250" i="7"/>
  <c r="J366" i="7"/>
  <c r="J377" i="7"/>
  <c r="J299" i="7"/>
  <c r="J48" i="7"/>
  <c r="J264" i="7"/>
  <c r="J371" i="7"/>
  <c r="J143" i="7"/>
  <c r="J466" i="7"/>
  <c r="J22" i="7"/>
  <c r="J32" i="7"/>
  <c r="J426" i="7"/>
  <c r="J315" i="7"/>
  <c r="J321" i="7"/>
  <c r="J51" i="7"/>
  <c r="J406" i="7"/>
  <c r="J75" i="7"/>
  <c r="J280" i="7"/>
  <c r="J469" i="7"/>
  <c r="J244" i="7"/>
  <c r="J319" i="7"/>
  <c r="J108" i="7"/>
  <c r="J324" i="7"/>
  <c r="J230" i="7"/>
  <c r="J63" i="7"/>
  <c r="J293" i="7"/>
  <c r="J67" i="7"/>
  <c r="J338" i="7"/>
  <c r="J364" i="7"/>
  <c r="J104" i="7"/>
  <c r="J56" i="7"/>
  <c r="J84" i="7"/>
  <c r="J242" i="7"/>
  <c r="J455" i="7"/>
  <c r="J162" i="7"/>
  <c r="J381" i="7"/>
  <c r="J340" i="7"/>
  <c r="J399" i="7"/>
  <c r="J414" i="7"/>
  <c r="J72" i="7"/>
  <c r="J91" i="7"/>
  <c r="J93" i="7"/>
  <c r="J330" i="7"/>
  <c r="J353" i="7"/>
  <c r="J369" i="7"/>
  <c r="J208" i="7"/>
  <c r="J187" i="7"/>
  <c r="J446" i="7"/>
  <c r="J46" i="7"/>
  <c r="J124" i="7"/>
  <c r="J168" i="7"/>
  <c r="J123" i="7"/>
  <c r="J301" i="7"/>
  <c r="J31" i="7"/>
  <c r="J305" i="7"/>
  <c r="J55" i="7"/>
  <c r="J434" i="7"/>
  <c r="J285" i="7"/>
  <c r="J335" i="7"/>
  <c r="J241" i="7"/>
  <c r="J349" i="7"/>
  <c r="J257" i="7"/>
  <c r="J292" i="7"/>
  <c r="J43" i="7"/>
  <c r="J138" i="7"/>
  <c r="J323" i="7"/>
  <c r="J318" i="7"/>
  <c r="J77" i="7"/>
  <c r="J398" i="7"/>
  <c r="J443" i="7"/>
  <c r="J217" i="7"/>
  <c r="J181" i="7"/>
  <c r="J200" i="7"/>
  <c r="J259" i="7"/>
  <c r="J233" i="7"/>
  <c r="J351" i="7"/>
  <c r="J314" i="7"/>
  <c r="J252" i="7"/>
  <c r="J190" i="7"/>
  <c r="J249" i="7"/>
  <c r="J89" i="7"/>
  <c r="J447" i="7"/>
  <c r="J47" i="7"/>
  <c r="J306" i="7"/>
  <c r="J225" i="7"/>
  <c r="J212" i="7"/>
  <c r="J169" i="7"/>
  <c r="J427" i="7"/>
  <c r="J286" i="7"/>
  <c r="J405" i="7"/>
  <c r="J437" i="7"/>
  <c r="J203" i="7"/>
  <c r="J404" i="7"/>
  <c r="J237" i="7"/>
  <c r="J102" i="7"/>
  <c r="J141" i="7"/>
  <c r="J219" i="7"/>
  <c r="J113" i="7"/>
  <c r="J254" i="7"/>
  <c r="J150" i="7"/>
  <c r="J29" i="7"/>
  <c r="J174" i="7"/>
  <c r="J337" i="7"/>
  <c r="J270" i="7"/>
  <c r="J142" i="7"/>
  <c r="J372" i="7"/>
  <c r="J297" i="7"/>
  <c r="J374" i="7"/>
  <c r="J87" i="7"/>
  <c r="J375" i="7"/>
  <c r="J210" i="7"/>
  <c r="J37" i="7"/>
  <c r="J376" i="7"/>
  <c r="J78" i="7"/>
  <c r="J262" i="7"/>
  <c r="J457" i="7"/>
  <c r="J345" i="7"/>
  <c r="J396" i="7"/>
  <c r="J158" i="7"/>
  <c r="J161" i="7"/>
  <c r="J180" i="7"/>
  <c r="J239" i="7"/>
  <c r="J173" i="7"/>
  <c r="J331" i="7"/>
  <c r="J294" i="7"/>
  <c r="J170" i="7"/>
  <c r="J49" i="7"/>
  <c r="J27" i="7"/>
  <c r="J205" i="7"/>
  <c r="J256" i="7"/>
  <c r="J343" i="7"/>
  <c r="J160" i="7"/>
  <c r="J311" i="7"/>
  <c r="J172" i="7"/>
  <c r="J69" i="7"/>
  <c r="J407" i="7"/>
  <c r="J266" i="7"/>
  <c r="J185" i="7"/>
  <c r="J263" i="7"/>
  <c r="J412" i="7"/>
  <c r="J445" i="7"/>
  <c r="J261" i="7"/>
  <c r="J411" i="7"/>
  <c r="J107" i="7"/>
  <c r="J195" i="7"/>
  <c r="J391" i="7"/>
  <c r="J346" i="7"/>
  <c r="J276" i="7"/>
  <c r="J220" i="7"/>
  <c r="J289" i="7"/>
  <c r="J326" i="7"/>
  <c r="J245" i="7"/>
  <c r="H469" i="7"/>
  <c r="E469" i="7"/>
  <c r="H468" i="7"/>
  <c r="E468" i="7"/>
  <c r="H467" i="7"/>
  <c r="E467" i="7"/>
  <c r="H466" i="7"/>
  <c r="E466" i="7"/>
  <c r="H465" i="7"/>
  <c r="E465" i="7"/>
  <c r="H464" i="7"/>
  <c r="E464" i="7"/>
  <c r="H463" i="7"/>
  <c r="E463" i="7"/>
  <c r="H462" i="7"/>
  <c r="E462" i="7"/>
  <c r="H461" i="7"/>
  <c r="E461" i="7"/>
  <c r="H460" i="7"/>
  <c r="E460" i="7"/>
  <c r="H459" i="7"/>
  <c r="E459" i="7"/>
  <c r="H458" i="7"/>
  <c r="E458" i="7"/>
  <c r="H457" i="7"/>
  <c r="E457" i="7"/>
  <c r="H456" i="7"/>
  <c r="E456" i="7"/>
  <c r="H455" i="7"/>
  <c r="E455" i="7"/>
  <c r="H454" i="7"/>
  <c r="E454" i="7"/>
  <c r="H453" i="7"/>
  <c r="E453" i="7"/>
  <c r="H452" i="7"/>
  <c r="E452" i="7"/>
  <c r="H451" i="7"/>
  <c r="E451" i="7"/>
  <c r="H450" i="7"/>
  <c r="E450" i="7"/>
  <c r="H449" i="7"/>
  <c r="E449" i="7"/>
  <c r="H448" i="7"/>
  <c r="E448" i="7"/>
  <c r="H447" i="7"/>
  <c r="E447" i="7"/>
  <c r="H446" i="7"/>
  <c r="E446" i="7"/>
  <c r="H445" i="7"/>
  <c r="E445" i="7"/>
  <c r="H444" i="7"/>
  <c r="E444" i="7"/>
  <c r="H443" i="7"/>
  <c r="E443" i="7"/>
  <c r="H442" i="7"/>
  <c r="E442" i="7"/>
  <c r="H441" i="7"/>
  <c r="E441" i="7"/>
  <c r="H440" i="7"/>
  <c r="E440" i="7"/>
  <c r="H439" i="7"/>
  <c r="E439" i="7"/>
  <c r="H438" i="7"/>
  <c r="E438" i="7"/>
  <c r="H437" i="7"/>
  <c r="E437" i="7"/>
  <c r="H436" i="7"/>
  <c r="E436" i="7"/>
  <c r="H435" i="7"/>
  <c r="E435" i="7"/>
  <c r="H434" i="7"/>
  <c r="E434" i="7"/>
  <c r="H433" i="7"/>
  <c r="E433" i="7"/>
  <c r="H432" i="7"/>
  <c r="E432" i="7"/>
  <c r="H431" i="7"/>
  <c r="E431" i="7"/>
  <c r="H430" i="7"/>
  <c r="E430" i="7"/>
  <c r="H429" i="7"/>
  <c r="E429" i="7"/>
  <c r="H428" i="7"/>
  <c r="E428" i="7"/>
  <c r="H427" i="7"/>
  <c r="E427" i="7"/>
  <c r="H426" i="7"/>
  <c r="E426" i="7"/>
  <c r="H425" i="7"/>
  <c r="E425" i="7"/>
  <c r="H424" i="7"/>
  <c r="E424" i="7"/>
  <c r="H423" i="7"/>
  <c r="E423" i="7"/>
  <c r="H422" i="7"/>
  <c r="E422" i="7"/>
  <c r="H421" i="7"/>
  <c r="E421" i="7"/>
  <c r="H420" i="7"/>
  <c r="E420" i="7"/>
  <c r="H419" i="7"/>
  <c r="E419" i="7"/>
  <c r="H418" i="7"/>
  <c r="E418" i="7"/>
  <c r="H417" i="7"/>
  <c r="E417" i="7"/>
  <c r="H416" i="7"/>
  <c r="E416" i="7"/>
  <c r="H415" i="7"/>
  <c r="E415" i="7"/>
  <c r="H414" i="7"/>
  <c r="E414" i="7"/>
  <c r="H413" i="7"/>
  <c r="E413" i="7"/>
  <c r="H412" i="7"/>
  <c r="E412" i="7"/>
  <c r="H411" i="7"/>
  <c r="E411" i="7"/>
  <c r="H410" i="7"/>
  <c r="E410" i="7"/>
  <c r="H409" i="7"/>
  <c r="E409" i="7"/>
  <c r="H408" i="7"/>
  <c r="E408" i="7"/>
  <c r="H407" i="7"/>
  <c r="E407" i="7"/>
  <c r="H406" i="7"/>
  <c r="E406" i="7"/>
  <c r="H405" i="7"/>
  <c r="E405" i="7"/>
  <c r="H404" i="7"/>
  <c r="E404" i="7"/>
  <c r="H403" i="7"/>
  <c r="E403" i="7"/>
  <c r="H402" i="7"/>
  <c r="E402" i="7"/>
  <c r="H401" i="7"/>
  <c r="E401" i="7"/>
  <c r="H400" i="7"/>
  <c r="E400" i="7"/>
  <c r="H399" i="7"/>
  <c r="E399" i="7"/>
  <c r="H398" i="7"/>
  <c r="E398" i="7"/>
  <c r="H397" i="7"/>
  <c r="E397" i="7"/>
  <c r="H396" i="7"/>
  <c r="E396" i="7"/>
  <c r="H395" i="7"/>
  <c r="E395" i="7"/>
  <c r="H394" i="7"/>
  <c r="E394" i="7"/>
  <c r="H393" i="7"/>
  <c r="E393" i="7"/>
  <c r="H392" i="7"/>
  <c r="E392" i="7"/>
  <c r="H391" i="7"/>
  <c r="E391" i="7"/>
  <c r="H390" i="7"/>
  <c r="E390" i="7"/>
  <c r="H389" i="7"/>
  <c r="E389" i="7"/>
  <c r="H388" i="7"/>
  <c r="E388" i="7"/>
  <c r="H387" i="7"/>
  <c r="E387" i="7"/>
  <c r="H386" i="7"/>
  <c r="E386" i="7"/>
  <c r="H385" i="7"/>
  <c r="E385" i="7"/>
  <c r="H384" i="7"/>
  <c r="E384" i="7"/>
  <c r="H383" i="7"/>
  <c r="E383" i="7"/>
  <c r="H382" i="7"/>
  <c r="E382" i="7"/>
  <c r="H381" i="7"/>
  <c r="E381" i="7"/>
  <c r="H380" i="7"/>
  <c r="E380" i="7"/>
  <c r="H379" i="7"/>
  <c r="E379" i="7"/>
  <c r="H378" i="7"/>
  <c r="E378" i="7"/>
  <c r="H377" i="7"/>
  <c r="E377" i="7"/>
  <c r="H376" i="7"/>
  <c r="E376" i="7"/>
  <c r="H375" i="7"/>
  <c r="E375" i="7"/>
  <c r="H374" i="7"/>
  <c r="E374" i="7"/>
  <c r="H373" i="7"/>
  <c r="E373" i="7"/>
  <c r="H372" i="7"/>
  <c r="E372" i="7"/>
  <c r="H371" i="7"/>
  <c r="E371" i="7"/>
  <c r="H370" i="7"/>
  <c r="E370" i="7"/>
  <c r="H369" i="7"/>
  <c r="E369" i="7"/>
  <c r="H368" i="7"/>
  <c r="E368" i="7"/>
  <c r="H367" i="7"/>
  <c r="E367" i="7"/>
  <c r="H366" i="7"/>
  <c r="E366" i="7"/>
  <c r="H365" i="7"/>
  <c r="E365" i="7"/>
  <c r="H364" i="7"/>
  <c r="E364" i="7"/>
  <c r="H363" i="7"/>
  <c r="E363" i="7"/>
  <c r="H362" i="7"/>
  <c r="E362" i="7"/>
  <c r="H361" i="7"/>
  <c r="E361" i="7"/>
  <c r="H360" i="7"/>
  <c r="E360" i="7"/>
  <c r="H359" i="7"/>
  <c r="E359" i="7"/>
  <c r="H358" i="7"/>
  <c r="E358" i="7"/>
  <c r="H357" i="7"/>
  <c r="E357" i="7"/>
  <c r="H356" i="7"/>
  <c r="E356" i="7"/>
  <c r="H355" i="7"/>
  <c r="E355" i="7"/>
  <c r="H354" i="7"/>
  <c r="E354" i="7"/>
  <c r="H353" i="7"/>
  <c r="E353" i="7"/>
  <c r="H352" i="7"/>
  <c r="E352" i="7"/>
  <c r="H351" i="7"/>
  <c r="E351" i="7"/>
  <c r="H350" i="7"/>
  <c r="E350" i="7"/>
  <c r="H349" i="7"/>
  <c r="E349" i="7"/>
  <c r="H348" i="7"/>
  <c r="E348" i="7"/>
  <c r="H347" i="7"/>
  <c r="E347" i="7"/>
  <c r="H346" i="7"/>
  <c r="E346" i="7"/>
  <c r="H345" i="7"/>
  <c r="E345" i="7"/>
  <c r="H344" i="7"/>
  <c r="E344" i="7"/>
  <c r="H343" i="7"/>
  <c r="E343" i="7"/>
  <c r="H342" i="7"/>
  <c r="E342" i="7"/>
  <c r="H341" i="7"/>
  <c r="E341" i="7"/>
  <c r="H340" i="7"/>
  <c r="E340" i="7"/>
  <c r="H339" i="7"/>
  <c r="E339" i="7"/>
  <c r="H338" i="7"/>
  <c r="E338" i="7"/>
  <c r="H337" i="7"/>
  <c r="E337" i="7"/>
  <c r="H336" i="7"/>
  <c r="E336" i="7"/>
  <c r="H335" i="7"/>
  <c r="E335" i="7"/>
  <c r="H334" i="7"/>
  <c r="E334" i="7"/>
  <c r="H333" i="7"/>
  <c r="E333" i="7"/>
  <c r="H332" i="7"/>
  <c r="E332" i="7"/>
  <c r="H331" i="7"/>
  <c r="E331" i="7"/>
  <c r="H330" i="7"/>
  <c r="E330" i="7"/>
  <c r="H329" i="7"/>
  <c r="E329" i="7"/>
  <c r="H328" i="7"/>
  <c r="E328" i="7"/>
  <c r="H327" i="7"/>
  <c r="E327" i="7"/>
  <c r="H326" i="7"/>
  <c r="E326" i="7"/>
  <c r="H325" i="7"/>
  <c r="E325" i="7"/>
  <c r="H324" i="7"/>
  <c r="E324" i="7"/>
  <c r="H323" i="7"/>
  <c r="E323" i="7"/>
  <c r="H322" i="7"/>
  <c r="E322" i="7"/>
  <c r="H321" i="7"/>
  <c r="E321" i="7"/>
  <c r="H320" i="7"/>
  <c r="E320" i="7"/>
  <c r="H319" i="7"/>
  <c r="E319" i="7"/>
  <c r="H318" i="7"/>
  <c r="E318" i="7"/>
  <c r="H317" i="7"/>
  <c r="E317" i="7"/>
  <c r="H316" i="7"/>
  <c r="E316" i="7"/>
  <c r="H315" i="7"/>
  <c r="E315" i="7"/>
  <c r="H314" i="7"/>
  <c r="E314" i="7"/>
  <c r="H313" i="7"/>
  <c r="E313" i="7"/>
  <c r="H312" i="7"/>
  <c r="E312" i="7"/>
  <c r="H311" i="7"/>
  <c r="E311" i="7"/>
  <c r="H310" i="7"/>
  <c r="E310" i="7"/>
  <c r="H309" i="7"/>
  <c r="E309" i="7"/>
  <c r="H308" i="7"/>
  <c r="E308" i="7"/>
  <c r="H307" i="7"/>
  <c r="E307" i="7"/>
  <c r="H306" i="7"/>
  <c r="E306" i="7"/>
  <c r="H305" i="7"/>
  <c r="E305" i="7"/>
  <c r="H304" i="7"/>
  <c r="E304" i="7"/>
  <c r="H303" i="7"/>
  <c r="E303" i="7"/>
  <c r="H302" i="7"/>
  <c r="E302" i="7"/>
  <c r="H301" i="7"/>
  <c r="E301" i="7"/>
  <c r="H300" i="7"/>
  <c r="E300" i="7"/>
  <c r="H299" i="7"/>
  <c r="E299" i="7"/>
  <c r="H298" i="7"/>
  <c r="E298" i="7"/>
  <c r="H297" i="7"/>
  <c r="E297" i="7"/>
  <c r="H296" i="7"/>
  <c r="E296" i="7"/>
  <c r="H295" i="7"/>
  <c r="E295" i="7"/>
  <c r="H294" i="7"/>
  <c r="E294" i="7"/>
  <c r="H293" i="7"/>
  <c r="E293" i="7"/>
  <c r="H292" i="7"/>
  <c r="E292" i="7"/>
  <c r="H291" i="7"/>
  <c r="E291" i="7"/>
  <c r="H290" i="7"/>
  <c r="E290" i="7"/>
  <c r="H289" i="7"/>
  <c r="E289" i="7"/>
  <c r="H288" i="7"/>
  <c r="E288" i="7"/>
  <c r="H287" i="7"/>
  <c r="E287" i="7"/>
  <c r="H286" i="7"/>
  <c r="E286" i="7"/>
  <c r="H285" i="7"/>
  <c r="E285" i="7"/>
  <c r="H284" i="7"/>
  <c r="E284" i="7"/>
  <c r="H283" i="7"/>
  <c r="E283" i="7"/>
  <c r="H282" i="7"/>
  <c r="E282" i="7"/>
  <c r="H281" i="7"/>
  <c r="E281" i="7"/>
  <c r="H280" i="7"/>
  <c r="E280" i="7"/>
  <c r="H279" i="7"/>
  <c r="E279" i="7"/>
  <c r="H278" i="7"/>
  <c r="E278" i="7"/>
  <c r="H277" i="7"/>
  <c r="E277" i="7"/>
  <c r="H276" i="7"/>
  <c r="E276" i="7"/>
  <c r="H275" i="7"/>
  <c r="E275" i="7"/>
  <c r="H274" i="7"/>
  <c r="E274" i="7"/>
  <c r="H273" i="7"/>
  <c r="E273" i="7"/>
  <c r="H272" i="7"/>
  <c r="E272" i="7"/>
  <c r="H271" i="7"/>
  <c r="E271" i="7"/>
  <c r="H270" i="7"/>
  <c r="E270" i="7"/>
  <c r="H269" i="7"/>
  <c r="E269" i="7"/>
  <c r="H268" i="7"/>
  <c r="E268" i="7"/>
  <c r="H267" i="7"/>
  <c r="E267" i="7"/>
  <c r="H266" i="7"/>
  <c r="E266" i="7"/>
  <c r="H265" i="7"/>
  <c r="E265" i="7"/>
  <c r="H264" i="7"/>
  <c r="E264" i="7"/>
  <c r="H263" i="7"/>
  <c r="E263" i="7"/>
  <c r="H262" i="7"/>
  <c r="E262" i="7"/>
  <c r="H261" i="7"/>
  <c r="E261" i="7"/>
  <c r="H260" i="7"/>
  <c r="E260" i="7"/>
  <c r="H259" i="7"/>
  <c r="E259" i="7"/>
  <c r="H258" i="7"/>
  <c r="E258" i="7"/>
  <c r="H257" i="7"/>
  <c r="E257" i="7"/>
  <c r="H256" i="7"/>
  <c r="E256" i="7"/>
  <c r="H255" i="7"/>
  <c r="E255" i="7"/>
  <c r="H254" i="7"/>
  <c r="E254" i="7"/>
  <c r="H253" i="7"/>
  <c r="E253" i="7"/>
  <c r="H252" i="7"/>
  <c r="E252" i="7"/>
  <c r="H251" i="7"/>
  <c r="E251" i="7"/>
  <c r="H250" i="7"/>
  <c r="E250" i="7"/>
  <c r="H249" i="7"/>
  <c r="E249" i="7"/>
  <c r="H248" i="7"/>
  <c r="E248" i="7"/>
  <c r="H247" i="7"/>
  <c r="E247" i="7"/>
  <c r="H246" i="7"/>
  <c r="E246" i="7"/>
  <c r="H245" i="7"/>
  <c r="E245" i="7"/>
  <c r="H244" i="7"/>
  <c r="E244" i="7"/>
  <c r="H243" i="7"/>
  <c r="E243" i="7"/>
  <c r="H242" i="7"/>
  <c r="E242" i="7"/>
  <c r="H241" i="7"/>
  <c r="E241" i="7"/>
  <c r="H240" i="7"/>
  <c r="E240" i="7"/>
  <c r="H239" i="7"/>
  <c r="E239" i="7"/>
  <c r="H238" i="7"/>
  <c r="E238" i="7"/>
  <c r="H237" i="7"/>
  <c r="E237" i="7"/>
  <c r="H236" i="7"/>
  <c r="E236" i="7"/>
  <c r="H235" i="7"/>
  <c r="E235" i="7"/>
  <c r="H234" i="7"/>
  <c r="E234" i="7"/>
  <c r="H233" i="7"/>
  <c r="E233" i="7"/>
  <c r="H232" i="7"/>
  <c r="E232" i="7"/>
  <c r="H231" i="7"/>
  <c r="E231" i="7"/>
  <c r="H230" i="7"/>
  <c r="E230" i="7"/>
  <c r="H229" i="7"/>
  <c r="E229" i="7"/>
  <c r="H228" i="7"/>
  <c r="E228" i="7"/>
  <c r="H227" i="7"/>
  <c r="E227" i="7"/>
  <c r="H226" i="7"/>
  <c r="E226" i="7"/>
  <c r="H225" i="7"/>
  <c r="E225" i="7"/>
  <c r="H224" i="7"/>
  <c r="E224" i="7"/>
  <c r="H223" i="7"/>
  <c r="E223" i="7"/>
  <c r="H222" i="7"/>
  <c r="E222" i="7"/>
  <c r="H221" i="7"/>
  <c r="E221" i="7"/>
  <c r="H220" i="7"/>
  <c r="E220" i="7"/>
  <c r="H219" i="7"/>
  <c r="E219" i="7"/>
  <c r="H218" i="7"/>
  <c r="E218" i="7"/>
  <c r="H217" i="7"/>
  <c r="E217" i="7"/>
  <c r="H216" i="7"/>
  <c r="E216" i="7"/>
  <c r="H215" i="7"/>
  <c r="E215" i="7"/>
  <c r="H214" i="7"/>
  <c r="E214" i="7"/>
  <c r="H213" i="7"/>
  <c r="E213" i="7"/>
  <c r="H212" i="7"/>
  <c r="E212" i="7"/>
  <c r="H211" i="7"/>
  <c r="E211" i="7"/>
  <c r="H210" i="7"/>
  <c r="E210" i="7"/>
  <c r="H209" i="7"/>
  <c r="E209" i="7"/>
  <c r="H208" i="7"/>
  <c r="E208" i="7"/>
  <c r="H207" i="7"/>
  <c r="E207" i="7"/>
  <c r="H206" i="7"/>
  <c r="E206" i="7"/>
  <c r="H205" i="7"/>
  <c r="E205" i="7"/>
  <c r="H204" i="7"/>
  <c r="E204" i="7"/>
  <c r="H203" i="7"/>
  <c r="E203" i="7"/>
  <c r="H202" i="7"/>
  <c r="E202" i="7"/>
  <c r="H201" i="7"/>
  <c r="E201" i="7"/>
  <c r="H200" i="7"/>
  <c r="E200" i="7"/>
  <c r="H199" i="7"/>
  <c r="E199" i="7"/>
  <c r="H198" i="7"/>
  <c r="E198" i="7"/>
  <c r="H197" i="7"/>
  <c r="E197" i="7"/>
  <c r="H196" i="7"/>
  <c r="E196" i="7"/>
  <c r="H195" i="7"/>
  <c r="E195" i="7"/>
  <c r="H194" i="7"/>
  <c r="E194" i="7"/>
  <c r="H193" i="7"/>
  <c r="E193" i="7"/>
  <c r="H192" i="7"/>
  <c r="E192" i="7"/>
  <c r="H191" i="7"/>
  <c r="E191" i="7"/>
  <c r="H190" i="7"/>
  <c r="E190" i="7"/>
  <c r="H189" i="7"/>
  <c r="E189" i="7"/>
  <c r="H188" i="7"/>
  <c r="E188" i="7"/>
  <c r="H187" i="7"/>
  <c r="E187" i="7"/>
  <c r="H186" i="7"/>
  <c r="E186" i="7"/>
  <c r="H185" i="7"/>
  <c r="E185" i="7"/>
  <c r="H184" i="7"/>
  <c r="E184" i="7"/>
  <c r="H183" i="7"/>
  <c r="E183" i="7"/>
  <c r="H182" i="7"/>
  <c r="E182" i="7"/>
  <c r="H181" i="7"/>
  <c r="E181" i="7"/>
  <c r="H180" i="7"/>
  <c r="E180" i="7"/>
  <c r="H179" i="7"/>
  <c r="E179" i="7"/>
  <c r="H178" i="7"/>
  <c r="E178" i="7"/>
  <c r="H177" i="7"/>
  <c r="E177" i="7"/>
  <c r="H176" i="7"/>
  <c r="E176" i="7"/>
  <c r="H175" i="7"/>
  <c r="E175" i="7"/>
  <c r="H174" i="7"/>
  <c r="E174" i="7"/>
  <c r="H173" i="7"/>
  <c r="E173" i="7"/>
  <c r="H172" i="7"/>
  <c r="E172" i="7"/>
  <c r="H171" i="7"/>
  <c r="E171" i="7"/>
  <c r="H170" i="7"/>
  <c r="E170" i="7"/>
  <c r="H169" i="7"/>
  <c r="E169" i="7"/>
  <c r="H168" i="7"/>
  <c r="E168" i="7"/>
  <c r="H167" i="7"/>
  <c r="E167" i="7"/>
  <c r="H166" i="7"/>
  <c r="E166" i="7"/>
  <c r="H165" i="7"/>
  <c r="E165" i="7"/>
  <c r="H164" i="7"/>
  <c r="E164" i="7"/>
  <c r="H163" i="7"/>
  <c r="E163" i="7"/>
  <c r="H162" i="7"/>
  <c r="E162" i="7"/>
  <c r="H161" i="7"/>
  <c r="E161" i="7"/>
  <c r="H160" i="7"/>
  <c r="E160" i="7"/>
  <c r="H159" i="7"/>
  <c r="E159" i="7"/>
  <c r="H158" i="7"/>
  <c r="E158" i="7"/>
  <c r="H157" i="7"/>
  <c r="E157" i="7"/>
  <c r="H156" i="7"/>
  <c r="E156" i="7"/>
  <c r="H155" i="7"/>
  <c r="E155" i="7"/>
  <c r="H154" i="7"/>
  <c r="E154" i="7"/>
  <c r="H153" i="7"/>
  <c r="E153" i="7"/>
  <c r="H152" i="7"/>
  <c r="E152" i="7"/>
  <c r="H151" i="7"/>
  <c r="E151" i="7"/>
  <c r="H150" i="7"/>
  <c r="E150" i="7"/>
  <c r="H149" i="7"/>
  <c r="E149" i="7"/>
  <c r="H148" i="7"/>
  <c r="E148" i="7"/>
  <c r="H147" i="7"/>
  <c r="E147" i="7"/>
  <c r="H146" i="7"/>
  <c r="E146" i="7"/>
  <c r="H145" i="7"/>
  <c r="E145" i="7"/>
  <c r="H144" i="7"/>
  <c r="E144" i="7"/>
  <c r="H143" i="7"/>
  <c r="E143" i="7"/>
  <c r="H142" i="7"/>
  <c r="E142" i="7"/>
  <c r="H141" i="7"/>
  <c r="E141" i="7"/>
  <c r="H140" i="7"/>
  <c r="E140" i="7"/>
  <c r="H139" i="7"/>
  <c r="E139" i="7"/>
  <c r="H138" i="7"/>
  <c r="E138" i="7"/>
  <c r="H137" i="7"/>
  <c r="E137" i="7"/>
  <c r="H136" i="7"/>
  <c r="E136" i="7"/>
  <c r="H135" i="7"/>
  <c r="E135" i="7"/>
  <c r="H134" i="7"/>
  <c r="E134" i="7"/>
  <c r="H133" i="7"/>
  <c r="E133" i="7"/>
  <c r="H132" i="7"/>
  <c r="E132" i="7"/>
  <c r="H131" i="7"/>
  <c r="E131" i="7"/>
  <c r="H130" i="7"/>
  <c r="E130" i="7"/>
  <c r="H129" i="7"/>
  <c r="E129" i="7"/>
  <c r="H128" i="7"/>
  <c r="E128" i="7"/>
  <c r="H127" i="7"/>
  <c r="E127" i="7"/>
  <c r="H126" i="7"/>
  <c r="E126" i="7"/>
  <c r="H125" i="7"/>
  <c r="E125" i="7"/>
  <c r="H124" i="7"/>
  <c r="E124" i="7"/>
  <c r="H123" i="7"/>
  <c r="E123" i="7"/>
  <c r="H122" i="7"/>
  <c r="E122" i="7"/>
  <c r="H121" i="7"/>
  <c r="E121" i="7"/>
  <c r="H120" i="7"/>
  <c r="E120" i="7"/>
  <c r="H119" i="7"/>
  <c r="E119" i="7"/>
  <c r="H118" i="7"/>
  <c r="E118" i="7"/>
  <c r="H117" i="7"/>
  <c r="E117" i="7"/>
  <c r="H116" i="7"/>
  <c r="E116" i="7"/>
  <c r="H115" i="7"/>
  <c r="E115" i="7"/>
  <c r="H114" i="7"/>
  <c r="E114" i="7"/>
  <c r="H113" i="7"/>
  <c r="E113" i="7"/>
  <c r="H112" i="7"/>
  <c r="E112" i="7"/>
  <c r="H111" i="7"/>
  <c r="E111" i="7"/>
  <c r="H110" i="7"/>
  <c r="E110" i="7"/>
  <c r="H109" i="7"/>
  <c r="E109" i="7"/>
  <c r="H108" i="7"/>
  <c r="E108" i="7"/>
  <c r="H107" i="7"/>
  <c r="E107" i="7"/>
  <c r="H106" i="7"/>
  <c r="E106" i="7"/>
  <c r="H105" i="7"/>
  <c r="E105" i="7"/>
  <c r="H104" i="7"/>
  <c r="E104" i="7"/>
  <c r="H103" i="7"/>
  <c r="E103" i="7"/>
  <c r="H102" i="7"/>
  <c r="E102" i="7"/>
  <c r="H101" i="7"/>
  <c r="E101" i="7"/>
  <c r="H100" i="7"/>
  <c r="E100" i="7"/>
  <c r="H99" i="7"/>
  <c r="E99" i="7"/>
  <c r="H98" i="7"/>
  <c r="E98" i="7"/>
  <c r="H97" i="7"/>
  <c r="E97" i="7"/>
  <c r="H96" i="7"/>
  <c r="E96" i="7"/>
  <c r="H95" i="7"/>
  <c r="E95" i="7"/>
  <c r="H94" i="7"/>
  <c r="E94" i="7"/>
  <c r="H93" i="7"/>
  <c r="E93" i="7"/>
  <c r="H92" i="7"/>
  <c r="E92" i="7"/>
  <c r="H91" i="7"/>
  <c r="E91" i="7"/>
  <c r="H90" i="7"/>
  <c r="E90" i="7"/>
  <c r="H89" i="7"/>
  <c r="E89" i="7"/>
  <c r="H88" i="7"/>
  <c r="E88" i="7"/>
  <c r="H87" i="7"/>
  <c r="E87" i="7"/>
  <c r="H86" i="7"/>
  <c r="E86" i="7"/>
  <c r="H85" i="7"/>
  <c r="E85" i="7"/>
  <c r="H84" i="7"/>
  <c r="E84" i="7"/>
  <c r="H83" i="7"/>
  <c r="E83" i="7"/>
  <c r="H82" i="7"/>
  <c r="E82" i="7"/>
  <c r="H81" i="7"/>
  <c r="E81" i="7"/>
  <c r="H80" i="7"/>
  <c r="E80" i="7"/>
  <c r="H79" i="7"/>
  <c r="E79" i="7"/>
  <c r="H78" i="7"/>
  <c r="E78" i="7"/>
  <c r="H77" i="7"/>
  <c r="E77" i="7"/>
  <c r="H76" i="7"/>
  <c r="E76" i="7"/>
  <c r="H75" i="7"/>
  <c r="E75" i="7"/>
  <c r="H74" i="7"/>
  <c r="E74" i="7"/>
  <c r="H73" i="7"/>
  <c r="E73" i="7"/>
  <c r="H72" i="7"/>
  <c r="E72" i="7"/>
  <c r="H71" i="7"/>
  <c r="E71" i="7"/>
  <c r="H70" i="7"/>
  <c r="E70" i="7"/>
  <c r="H69" i="7"/>
  <c r="E69" i="7"/>
  <c r="H68" i="7"/>
  <c r="E68" i="7"/>
  <c r="H67" i="7"/>
  <c r="E67" i="7"/>
  <c r="H66" i="7"/>
  <c r="E66" i="7"/>
  <c r="H65" i="7"/>
  <c r="E65" i="7"/>
  <c r="H64" i="7"/>
  <c r="E64" i="7"/>
  <c r="H63" i="7"/>
  <c r="E63" i="7"/>
  <c r="H62" i="7"/>
  <c r="E62" i="7"/>
  <c r="H61" i="7"/>
  <c r="E61" i="7"/>
  <c r="H60" i="7"/>
  <c r="E60" i="7"/>
  <c r="H59" i="7"/>
  <c r="E59" i="7"/>
  <c r="H58" i="7"/>
  <c r="E58" i="7"/>
  <c r="H57" i="7"/>
  <c r="E57" i="7"/>
  <c r="H56" i="7"/>
  <c r="E56" i="7"/>
  <c r="H55" i="7"/>
  <c r="E55" i="7"/>
  <c r="H54" i="7"/>
  <c r="E54" i="7"/>
  <c r="H53" i="7"/>
  <c r="E53" i="7"/>
  <c r="H52" i="7"/>
  <c r="E52" i="7"/>
  <c r="H51" i="7"/>
  <c r="E51" i="7"/>
  <c r="H50" i="7"/>
  <c r="E50" i="7"/>
  <c r="H49" i="7"/>
  <c r="E49" i="7"/>
  <c r="H48" i="7"/>
  <c r="E48" i="7"/>
  <c r="H47" i="7"/>
  <c r="E47" i="7"/>
  <c r="H46" i="7"/>
  <c r="E46" i="7"/>
  <c r="H45" i="7"/>
  <c r="E45" i="7"/>
  <c r="H44" i="7"/>
  <c r="E44" i="7"/>
  <c r="H43" i="7"/>
  <c r="E43" i="7"/>
  <c r="H42" i="7"/>
  <c r="E42" i="7"/>
  <c r="H41" i="7"/>
  <c r="E41" i="7"/>
  <c r="H40" i="7"/>
  <c r="E40" i="7"/>
  <c r="H39" i="7"/>
  <c r="E39" i="7"/>
  <c r="H38" i="7"/>
  <c r="E38" i="7"/>
  <c r="H37" i="7"/>
  <c r="E37" i="7"/>
  <c r="H36" i="7"/>
  <c r="E36" i="7"/>
  <c r="H35" i="7"/>
  <c r="E35" i="7"/>
  <c r="H34" i="7"/>
  <c r="E34" i="7"/>
  <c r="H33" i="7"/>
  <c r="E33" i="7"/>
  <c r="H32" i="7"/>
  <c r="E32" i="7"/>
  <c r="H31" i="7"/>
  <c r="E31" i="7"/>
  <c r="H30" i="7"/>
  <c r="E30" i="7"/>
  <c r="R29" i="7"/>
  <c r="H29" i="7"/>
  <c r="E29" i="7"/>
  <c r="H28" i="7"/>
  <c r="E28" i="7"/>
  <c r="Y27" i="7"/>
  <c r="H27" i="7"/>
  <c r="E27" i="7"/>
  <c r="H26" i="7"/>
  <c r="E26" i="7"/>
  <c r="W25" i="7"/>
  <c r="W28" i="7" s="1"/>
  <c r="W29" i="7" s="1"/>
  <c r="H25" i="7"/>
  <c r="E25" i="7"/>
  <c r="H24" i="7"/>
  <c r="E24" i="7"/>
  <c r="H23" i="7"/>
  <c r="E23" i="7"/>
  <c r="H22" i="7"/>
  <c r="E22" i="7"/>
  <c r="H21" i="7"/>
  <c r="E21" i="7"/>
  <c r="H20" i="7"/>
  <c r="E20" i="7"/>
  <c r="B13" i="7"/>
  <c r="AA9" i="7"/>
  <c r="E8" i="7"/>
  <c r="E3" i="7"/>
  <c r="W24" i="7" s="1"/>
  <c r="D3" i="7"/>
  <c r="V24" i="7" s="1"/>
  <c r="E15" i="9" l="1"/>
  <c r="E16" i="9" s="1"/>
  <c r="P19" i="9"/>
  <c r="G160" i="7"/>
  <c r="G242" i="7"/>
  <c r="G90" i="7"/>
  <c r="T21" i="7"/>
  <c r="G361" i="7"/>
  <c r="G332" i="7"/>
  <c r="G302" i="7"/>
  <c r="G232" i="7"/>
  <c r="G89" i="7"/>
  <c r="G142" i="7"/>
  <c r="G129" i="7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W25" i="2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4"/>
  <c r="E12" i="5"/>
  <c r="B14" i="5" s="1"/>
  <c r="K3" i="2"/>
  <c r="D3" i="2"/>
  <c r="N3" i="4"/>
  <c r="K3" i="4"/>
  <c r="D3" i="4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R29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B12" i="5"/>
  <c r="B11" i="5"/>
  <c r="AA9" i="5"/>
  <c r="Z9" i="5"/>
  <c r="T9" i="5"/>
  <c r="L9" i="5"/>
  <c r="O7" i="5"/>
  <c r="AA5" i="5"/>
  <c r="Z5" i="5"/>
  <c r="V5" i="5"/>
  <c r="U5" i="5"/>
  <c r="T5" i="5"/>
  <c r="S5" i="5"/>
  <c r="N3" i="5"/>
  <c r="L3" i="5"/>
  <c r="O3" i="5" s="1"/>
  <c r="K3" i="5"/>
  <c r="E3" i="5"/>
  <c r="W24" i="5" s="1"/>
  <c r="D3" i="5"/>
  <c r="V24" i="5" s="1"/>
  <c r="L9" i="4"/>
  <c r="L9" i="2"/>
  <c r="H469" i="4"/>
  <c r="I469" i="4" s="1"/>
  <c r="E469" i="4"/>
  <c r="H468" i="4"/>
  <c r="I468" i="4" s="1"/>
  <c r="E468" i="4"/>
  <c r="H467" i="4"/>
  <c r="I467" i="4" s="1"/>
  <c r="E467" i="4"/>
  <c r="H466" i="4"/>
  <c r="I466" i="4" s="1"/>
  <c r="E466" i="4"/>
  <c r="H465" i="4"/>
  <c r="I465" i="4" s="1"/>
  <c r="E465" i="4"/>
  <c r="H464" i="4"/>
  <c r="I464" i="4" s="1"/>
  <c r="E464" i="4"/>
  <c r="H463" i="4"/>
  <c r="I463" i="4" s="1"/>
  <c r="E463" i="4"/>
  <c r="H462" i="4"/>
  <c r="I462" i="4" s="1"/>
  <c r="E462" i="4"/>
  <c r="H461" i="4"/>
  <c r="I461" i="4" s="1"/>
  <c r="E461" i="4"/>
  <c r="H460" i="4"/>
  <c r="I460" i="4" s="1"/>
  <c r="E460" i="4"/>
  <c r="H459" i="4"/>
  <c r="I459" i="4" s="1"/>
  <c r="E459" i="4"/>
  <c r="H458" i="4"/>
  <c r="I458" i="4" s="1"/>
  <c r="E458" i="4"/>
  <c r="H457" i="4"/>
  <c r="I457" i="4" s="1"/>
  <c r="E457" i="4"/>
  <c r="H456" i="4"/>
  <c r="I456" i="4" s="1"/>
  <c r="E456" i="4"/>
  <c r="H455" i="4"/>
  <c r="I455" i="4" s="1"/>
  <c r="E455" i="4"/>
  <c r="H454" i="4"/>
  <c r="I454" i="4" s="1"/>
  <c r="E454" i="4"/>
  <c r="H453" i="4"/>
  <c r="I453" i="4" s="1"/>
  <c r="E453" i="4"/>
  <c r="H452" i="4"/>
  <c r="I452" i="4" s="1"/>
  <c r="E452" i="4"/>
  <c r="H451" i="4"/>
  <c r="I451" i="4" s="1"/>
  <c r="E451" i="4"/>
  <c r="H450" i="4"/>
  <c r="I450" i="4" s="1"/>
  <c r="E450" i="4"/>
  <c r="H449" i="4"/>
  <c r="I449" i="4" s="1"/>
  <c r="E449" i="4"/>
  <c r="H448" i="4"/>
  <c r="I448" i="4" s="1"/>
  <c r="E448" i="4"/>
  <c r="H447" i="4"/>
  <c r="I447" i="4" s="1"/>
  <c r="E447" i="4"/>
  <c r="H446" i="4"/>
  <c r="I446" i="4" s="1"/>
  <c r="E446" i="4"/>
  <c r="H445" i="4"/>
  <c r="I445" i="4" s="1"/>
  <c r="E445" i="4"/>
  <c r="H444" i="4"/>
  <c r="I444" i="4" s="1"/>
  <c r="E444" i="4"/>
  <c r="H443" i="4"/>
  <c r="I443" i="4" s="1"/>
  <c r="E443" i="4"/>
  <c r="H442" i="4"/>
  <c r="I442" i="4" s="1"/>
  <c r="E442" i="4"/>
  <c r="H441" i="4"/>
  <c r="I441" i="4" s="1"/>
  <c r="E441" i="4"/>
  <c r="H440" i="4"/>
  <c r="I440" i="4" s="1"/>
  <c r="E440" i="4"/>
  <c r="H439" i="4"/>
  <c r="I439" i="4" s="1"/>
  <c r="E439" i="4"/>
  <c r="H438" i="4"/>
  <c r="I438" i="4" s="1"/>
  <c r="E438" i="4"/>
  <c r="H437" i="4"/>
  <c r="I437" i="4" s="1"/>
  <c r="E437" i="4"/>
  <c r="H436" i="4"/>
  <c r="I436" i="4" s="1"/>
  <c r="E436" i="4"/>
  <c r="H435" i="4"/>
  <c r="I435" i="4" s="1"/>
  <c r="E435" i="4"/>
  <c r="H434" i="4"/>
  <c r="I434" i="4" s="1"/>
  <c r="E434" i="4"/>
  <c r="H433" i="4"/>
  <c r="I433" i="4" s="1"/>
  <c r="E433" i="4"/>
  <c r="H432" i="4"/>
  <c r="I432" i="4" s="1"/>
  <c r="E432" i="4"/>
  <c r="H431" i="4"/>
  <c r="I431" i="4" s="1"/>
  <c r="E431" i="4"/>
  <c r="H430" i="4"/>
  <c r="I430" i="4" s="1"/>
  <c r="E430" i="4"/>
  <c r="H429" i="4"/>
  <c r="I429" i="4" s="1"/>
  <c r="E429" i="4"/>
  <c r="H428" i="4"/>
  <c r="I428" i="4" s="1"/>
  <c r="E428" i="4"/>
  <c r="H427" i="4"/>
  <c r="I427" i="4" s="1"/>
  <c r="E427" i="4"/>
  <c r="H426" i="4"/>
  <c r="I426" i="4" s="1"/>
  <c r="E426" i="4"/>
  <c r="H425" i="4"/>
  <c r="I425" i="4" s="1"/>
  <c r="E425" i="4"/>
  <c r="H424" i="4"/>
  <c r="I424" i="4" s="1"/>
  <c r="E424" i="4"/>
  <c r="H423" i="4"/>
  <c r="I423" i="4" s="1"/>
  <c r="E423" i="4"/>
  <c r="H422" i="4"/>
  <c r="I422" i="4" s="1"/>
  <c r="E422" i="4"/>
  <c r="H421" i="4"/>
  <c r="I421" i="4" s="1"/>
  <c r="E421" i="4"/>
  <c r="H420" i="4"/>
  <c r="I420" i="4" s="1"/>
  <c r="E420" i="4"/>
  <c r="H419" i="4"/>
  <c r="I419" i="4" s="1"/>
  <c r="E419" i="4"/>
  <c r="H418" i="4"/>
  <c r="I418" i="4" s="1"/>
  <c r="E418" i="4"/>
  <c r="H417" i="4"/>
  <c r="I417" i="4" s="1"/>
  <c r="E417" i="4"/>
  <c r="H416" i="4"/>
  <c r="I416" i="4" s="1"/>
  <c r="E416" i="4"/>
  <c r="H415" i="4"/>
  <c r="I415" i="4" s="1"/>
  <c r="E415" i="4"/>
  <c r="H414" i="4"/>
  <c r="I414" i="4" s="1"/>
  <c r="E414" i="4"/>
  <c r="H413" i="4"/>
  <c r="I413" i="4" s="1"/>
  <c r="E413" i="4"/>
  <c r="H412" i="4"/>
  <c r="I412" i="4" s="1"/>
  <c r="E412" i="4"/>
  <c r="H411" i="4"/>
  <c r="I411" i="4" s="1"/>
  <c r="E411" i="4"/>
  <c r="H410" i="4"/>
  <c r="I410" i="4" s="1"/>
  <c r="E410" i="4"/>
  <c r="H409" i="4"/>
  <c r="I409" i="4" s="1"/>
  <c r="E409" i="4"/>
  <c r="H408" i="4"/>
  <c r="I408" i="4" s="1"/>
  <c r="E408" i="4"/>
  <c r="H407" i="4"/>
  <c r="I407" i="4" s="1"/>
  <c r="E407" i="4"/>
  <c r="H406" i="4"/>
  <c r="I406" i="4" s="1"/>
  <c r="E406" i="4"/>
  <c r="H405" i="4"/>
  <c r="I405" i="4" s="1"/>
  <c r="E405" i="4"/>
  <c r="H404" i="4"/>
  <c r="I404" i="4" s="1"/>
  <c r="E404" i="4"/>
  <c r="H403" i="4"/>
  <c r="I403" i="4" s="1"/>
  <c r="E403" i="4"/>
  <c r="H402" i="4"/>
  <c r="I402" i="4" s="1"/>
  <c r="E402" i="4"/>
  <c r="H401" i="4"/>
  <c r="I401" i="4" s="1"/>
  <c r="E401" i="4"/>
  <c r="H400" i="4"/>
  <c r="I400" i="4" s="1"/>
  <c r="E400" i="4"/>
  <c r="H399" i="4"/>
  <c r="I399" i="4" s="1"/>
  <c r="E399" i="4"/>
  <c r="H398" i="4"/>
  <c r="I398" i="4" s="1"/>
  <c r="E398" i="4"/>
  <c r="H397" i="4"/>
  <c r="I397" i="4" s="1"/>
  <c r="E397" i="4"/>
  <c r="H396" i="4"/>
  <c r="I396" i="4" s="1"/>
  <c r="E396" i="4"/>
  <c r="H395" i="4"/>
  <c r="I395" i="4" s="1"/>
  <c r="E395" i="4"/>
  <c r="H394" i="4"/>
  <c r="I394" i="4" s="1"/>
  <c r="E394" i="4"/>
  <c r="H393" i="4"/>
  <c r="I393" i="4" s="1"/>
  <c r="E393" i="4"/>
  <c r="H392" i="4"/>
  <c r="I392" i="4" s="1"/>
  <c r="E392" i="4"/>
  <c r="H391" i="4"/>
  <c r="I391" i="4" s="1"/>
  <c r="E391" i="4"/>
  <c r="H390" i="4"/>
  <c r="I390" i="4" s="1"/>
  <c r="E390" i="4"/>
  <c r="H389" i="4"/>
  <c r="I389" i="4" s="1"/>
  <c r="E389" i="4"/>
  <c r="H388" i="4"/>
  <c r="I388" i="4" s="1"/>
  <c r="E388" i="4"/>
  <c r="H387" i="4"/>
  <c r="I387" i="4" s="1"/>
  <c r="E387" i="4"/>
  <c r="H386" i="4"/>
  <c r="I386" i="4" s="1"/>
  <c r="E386" i="4"/>
  <c r="H385" i="4"/>
  <c r="I385" i="4" s="1"/>
  <c r="E385" i="4"/>
  <c r="H384" i="4"/>
  <c r="I384" i="4" s="1"/>
  <c r="E384" i="4"/>
  <c r="H383" i="4"/>
  <c r="I383" i="4" s="1"/>
  <c r="E383" i="4"/>
  <c r="H382" i="4"/>
  <c r="I382" i="4" s="1"/>
  <c r="E382" i="4"/>
  <c r="H381" i="4"/>
  <c r="I381" i="4" s="1"/>
  <c r="E381" i="4"/>
  <c r="H380" i="4"/>
  <c r="I380" i="4" s="1"/>
  <c r="E380" i="4"/>
  <c r="H379" i="4"/>
  <c r="I379" i="4" s="1"/>
  <c r="E379" i="4"/>
  <c r="H378" i="4"/>
  <c r="I378" i="4" s="1"/>
  <c r="E378" i="4"/>
  <c r="H377" i="4"/>
  <c r="I377" i="4" s="1"/>
  <c r="E377" i="4"/>
  <c r="H376" i="4"/>
  <c r="I376" i="4" s="1"/>
  <c r="E376" i="4"/>
  <c r="H375" i="4"/>
  <c r="I375" i="4" s="1"/>
  <c r="E375" i="4"/>
  <c r="H374" i="4"/>
  <c r="I374" i="4" s="1"/>
  <c r="E374" i="4"/>
  <c r="H373" i="4"/>
  <c r="I373" i="4" s="1"/>
  <c r="E373" i="4"/>
  <c r="H372" i="4"/>
  <c r="I372" i="4" s="1"/>
  <c r="E372" i="4"/>
  <c r="H371" i="4"/>
  <c r="I371" i="4" s="1"/>
  <c r="E371" i="4"/>
  <c r="H370" i="4"/>
  <c r="I370" i="4" s="1"/>
  <c r="E370" i="4"/>
  <c r="H369" i="4"/>
  <c r="I369" i="4" s="1"/>
  <c r="E369" i="4"/>
  <c r="H368" i="4"/>
  <c r="I368" i="4" s="1"/>
  <c r="E368" i="4"/>
  <c r="H367" i="4"/>
  <c r="I367" i="4" s="1"/>
  <c r="E367" i="4"/>
  <c r="H366" i="4"/>
  <c r="I366" i="4" s="1"/>
  <c r="E366" i="4"/>
  <c r="H365" i="4"/>
  <c r="I365" i="4" s="1"/>
  <c r="E365" i="4"/>
  <c r="H364" i="4"/>
  <c r="I364" i="4" s="1"/>
  <c r="E364" i="4"/>
  <c r="H363" i="4"/>
  <c r="I363" i="4" s="1"/>
  <c r="E363" i="4"/>
  <c r="H362" i="4"/>
  <c r="I362" i="4" s="1"/>
  <c r="E362" i="4"/>
  <c r="H361" i="4"/>
  <c r="I361" i="4" s="1"/>
  <c r="E361" i="4"/>
  <c r="H360" i="4"/>
  <c r="I360" i="4" s="1"/>
  <c r="E360" i="4"/>
  <c r="H359" i="4"/>
  <c r="I359" i="4" s="1"/>
  <c r="E359" i="4"/>
  <c r="H358" i="4"/>
  <c r="I358" i="4" s="1"/>
  <c r="E358" i="4"/>
  <c r="H357" i="4"/>
  <c r="I357" i="4" s="1"/>
  <c r="E357" i="4"/>
  <c r="H356" i="4"/>
  <c r="I356" i="4" s="1"/>
  <c r="E356" i="4"/>
  <c r="H355" i="4"/>
  <c r="I355" i="4" s="1"/>
  <c r="E355" i="4"/>
  <c r="H354" i="4"/>
  <c r="I354" i="4" s="1"/>
  <c r="E354" i="4"/>
  <c r="H353" i="4"/>
  <c r="I353" i="4" s="1"/>
  <c r="E353" i="4"/>
  <c r="H352" i="4"/>
  <c r="I352" i="4" s="1"/>
  <c r="E352" i="4"/>
  <c r="H351" i="4"/>
  <c r="I351" i="4" s="1"/>
  <c r="E351" i="4"/>
  <c r="H350" i="4"/>
  <c r="I350" i="4" s="1"/>
  <c r="E350" i="4"/>
  <c r="H349" i="4"/>
  <c r="I349" i="4" s="1"/>
  <c r="E349" i="4"/>
  <c r="H348" i="4"/>
  <c r="I348" i="4" s="1"/>
  <c r="E348" i="4"/>
  <c r="H347" i="4"/>
  <c r="I347" i="4" s="1"/>
  <c r="E347" i="4"/>
  <c r="H346" i="4"/>
  <c r="I346" i="4" s="1"/>
  <c r="E346" i="4"/>
  <c r="H345" i="4"/>
  <c r="I345" i="4" s="1"/>
  <c r="E345" i="4"/>
  <c r="H344" i="4"/>
  <c r="I344" i="4" s="1"/>
  <c r="E344" i="4"/>
  <c r="H343" i="4"/>
  <c r="I343" i="4" s="1"/>
  <c r="E343" i="4"/>
  <c r="H342" i="4"/>
  <c r="I342" i="4" s="1"/>
  <c r="E342" i="4"/>
  <c r="H341" i="4"/>
  <c r="I341" i="4" s="1"/>
  <c r="E341" i="4"/>
  <c r="H340" i="4"/>
  <c r="I340" i="4" s="1"/>
  <c r="E340" i="4"/>
  <c r="H339" i="4"/>
  <c r="I339" i="4" s="1"/>
  <c r="E339" i="4"/>
  <c r="H338" i="4"/>
  <c r="I338" i="4" s="1"/>
  <c r="E338" i="4"/>
  <c r="H337" i="4"/>
  <c r="I337" i="4" s="1"/>
  <c r="E337" i="4"/>
  <c r="H336" i="4"/>
  <c r="I336" i="4" s="1"/>
  <c r="E336" i="4"/>
  <c r="H335" i="4"/>
  <c r="I335" i="4" s="1"/>
  <c r="E335" i="4"/>
  <c r="H334" i="4"/>
  <c r="I334" i="4" s="1"/>
  <c r="E334" i="4"/>
  <c r="H333" i="4"/>
  <c r="I333" i="4" s="1"/>
  <c r="E333" i="4"/>
  <c r="H332" i="4"/>
  <c r="I332" i="4" s="1"/>
  <c r="E332" i="4"/>
  <c r="H331" i="4"/>
  <c r="I331" i="4" s="1"/>
  <c r="E331" i="4"/>
  <c r="H330" i="4"/>
  <c r="I330" i="4" s="1"/>
  <c r="E330" i="4"/>
  <c r="H329" i="4"/>
  <c r="I329" i="4" s="1"/>
  <c r="E329" i="4"/>
  <c r="H328" i="4"/>
  <c r="I328" i="4" s="1"/>
  <c r="E328" i="4"/>
  <c r="H327" i="4"/>
  <c r="I327" i="4" s="1"/>
  <c r="E327" i="4"/>
  <c r="H326" i="4"/>
  <c r="I326" i="4" s="1"/>
  <c r="E326" i="4"/>
  <c r="H325" i="4"/>
  <c r="I325" i="4" s="1"/>
  <c r="E325" i="4"/>
  <c r="H324" i="4"/>
  <c r="I324" i="4" s="1"/>
  <c r="E324" i="4"/>
  <c r="H323" i="4"/>
  <c r="I323" i="4" s="1"/>
  <c r="E323" i="4"/>
  <c r="H322" i="4"/>
  <c r="I322" i="4" s="1"/>
  <c r="E322" i="4"/>
  <c r="H321" i="4"/>
  <c r="I321" i="4" s="1"/>
  <c r="E321" i="4"/>
  <c r="H320" i="4"/>
  <c r="I320" i="4" s="1"/>
  <c r="E320" i="4"/>
  <c r="H319" i="4"/>
  <c r="I319" i="4" s="1"/>
  <c r="E319" i="4"/>
  <c r="H318" i="4"/>
  <c r="I318" i="4" s="1"/>
  <c r="E318" i="4"/>
  <c r="H317" i="4"/>
  <c r="I317" i="4" s="1"/>
  <c r="E317" i="4"/>
  <c r="H316" i="4"/>
  <c r="I316" i="4" s="1"/>
  <c r="E316" i="4"/>
  <c r="H315" i="4"/>
  <c r="I315" i="4" s="1"/>
  <c r="E315" i="4"/>
  <c r="H314" i="4"/>
  <c r="I314" i="4" s="1"/>
  <c r="E314" i="4"/>
  <c r="H313" i="4"/>
  <c r="I313" i="4" s="1"/>
  <c r="E313" i="4"/>
  <c r="H312" i="4"/>
  <c r="I312" i="4" s="1"/>
  <c r="E312" i="4"/>
  <c r="H311" i="4"/>
  <c r="I311" i="4" s="1"/>
  <c r="E311" i="4"/>
  <c r="H310" i="4"/>
  <c r="I310" i="4" s="1"/>
  <c r="E310" i="4"/>
  <c r="H309" i="4"/>
  <c r="I309" i="4" s="1"/>
  <c r="E309" i="4"/>
  <c r="H308" i="4"/>
  <c r="I308" i="4" s="1"/>
  <c r="E308" i="4"/>
  <c r="H307" i="4"/>
  <c r="I307" i="4" s="1"/>
  <c r="E307" i="4"/>
  <c r="H306" i="4"/>
  <c r="I306" i="4" s="1"/>
  <c r="E306" i="4"/>
  <c r="H305" i="4"/>
  <c r="I305" i="4" s="1"/>
  <c r="E305" i="4"/>
  <c r="H304" i="4"/>
  <c r="I304" i="4" s="1"/>
  <c r="E304" i="4"/>
  <c r="H303" i="4"/>
  <c r="I303" i="4" s="1"/>
  <c r="E303" i="4"/>
  <c r="H302" i="4"/>
  <c r="I302" i="4" s="1"/>
  <c r="E302" i="4"/>
  <c r="H301" i="4"/>
  <c r="I301" i="4" s="1"/>
  <c r="E301" i="4"/>
  <c r="H300" i="4"/>
  <c r="I300" i="4" s="1"/>
  <c r="E300" i="4"/>
  <c r="H299" i="4"/>
  <c r="I299" i="4" s="1"/>
  <c r="E299" i="4"/>
  <c r="H298" i="4"/>
  <c r="I298" i="4" s="1"/>
  <c r="E298" i="4"/>
  <c r="H297" i="4"/>
  <c r="I297" i="4" s="1"/>
  <c r="E297" i="4"/>
  <c r="H296" i="4"/>
  <c r="I296" i="4" s="1"/>
  <c r="E296" i="4"/>
  <c r="H295" i="4"/>
  <c r="I295" i="4" s="1"/>
  <c r="E295" i="4"/>
  <c r="H294" i="4"/>
  <c r="I294" i="4" s="1"/>
  <c r="E294" i="4"/>
  <c r="H293" i="4"/>
  <c r="I293" i="4" s="1"/>
  <c r="E293" i="4"/>
  <c r="H292" i="4"/>
  <c r="I292" i="4" s="1"/>
  <c r="E292" i="4"/>
  <c r="H291" i="4"/>
  <c r="I291" i="4" s="1"/>
  <c r="E291" i="4"/>
  <c r="H290" i="4"/>
  <c r="I290" i="4" s="1"/>
  <c r="E290" i="4"/>
  <c r="H289" i="4"/>
  <c r="I289" i="4" s="1"/>
  <c r="E289" i="4"/>
  <c r="H288" i="4"/>
  <c r="I288" i="4" s="1"/>
  <c r="E288" i="4"/>
  <c r="H287" i="4"/>
  <c r="I287" i="4" s="1"/>
  <c r="E287" i="4"/>
  <c r="H286" i="4"/>
  <c r="I286" i="4" s="1"/>
  <c r="E286" i="4"/>
  <c r="H285" i="4"/>
  <c r="I285" i="4" s="1"/>
  <c r="E285" i="4"/>
  <c r="H284" i="4"/>
  <c r="I284" i="4" s="1"/>
  <c r="E284" i="4"/>
  <c r="H283" i="4"/>
  <c r="I283" i="4" s="1"/>
  <c r="E283" i="4"/>
  <c r="H282" i="4"/>
  <c r="I282" i="4" s="1"/>
  <c r="E282" i="4"/>
  <c r="H281" i="4"/>
  <c r="I281" i="4" s="1"/>
  <c r="E281" i="4"/>
  <c r="H280" i="4"/>
  <c r="I280" i="4" s="1"/>
  <c r="E280" i="4"/>
  <c r="H279" i="4"/>
  <c r="I279" i="4" s="1"/>
  <c r="E279" i="4"/>
  <c r="H278" i="4"/>
  <c r="I278" i="4" s="1"/>
  <c r="E278" i="4"/>
  <c r="H277" i="4"/>
  <c r="I277" i="4" s="1"/>
  <c r="E277" i="4"/>
  <c r="H276" i="4"/>
  <c r="I276" i="4" s="1"/>
  <c r="E276" i="4"/>
  <c r="H275" i="4"/>
  <c r="I275" i="4" s="1"/>
  <c r="E275" i="4"/>
  <c r="H274" i="4"/>
  <c r="I274" i="4" s="1"/>
  <c r="E274" i="4"/>
  <c r="H273" i="4"/>
  <c r="I273" i="4" s="1"/>
  <c r="E273" i="4"/>
  <c r="H272" i="4"/>
  <c r="I272" i="4" s="1"/>
  <c r="E272" i="4"/>
  <c r="H271" i="4"/>
  <c r="I271" i="4" s="1"/>
  <c r="E271" i="4"/>
  <c r="H270" i="4"/>
  <c r="I270" i="4" s="1"/>
  <c r="E270" i="4"/>
  <c r="H269" i="4"/>
  <c r="I269" i="4" s="1"/>
  <c r="E269" i="4"/>
  <c r="H268" i="4"/>
  <c r="I268" i="4" s="1"/>
  <c r="E268" i="4"/>
  <c r="H267" i="4"/>
  <c r="I267" i="4" s="1"/>
  <c r="E267" i="4"/>
  <c r="H266" i="4"/>
  <c r="I266" i="4" s="1"/>
  <c r="E266" i="4"/>
  <c r="H265" i="4"/>
  <c r="I265" i="4" s="1"/>
  <c r="E265" i="4"/>
  <c r="H264" i="4"/>
  <c r="I264" i="4" s="1"/>
  <c r="E264" i="4"/>
  <c r="H263" i="4"/>
  <c r="I263" i="4" s="1"/>
  <c r="E263" i="4"/>
  <c r="H262" i="4"/>
  <c r="I262" i="4" s="1"/>
  <c r="E262" i="4"/>
  <c r="H261" i="4"/>
  <c r="I261" i="4" s="1"/>
  <c r="E261" i="4"/>
  <c r="H260" i="4"/>
  <c r="I260" i="4" s="1"/>
  <c r="E260" i="4"/>
  <c r="H259" i="4"/>
  <c r="I259" i="4" s="1"/>
  <c r="E259" i="4"/>
  <c r="H258" i="4"/>
  <c r="I258" i="4" s="1"/>
  <c r="E258" i="4"/>
  <c r="H257" i="4"/>
  <c r="I257" i="4" s="1"/>
  <c r="E257" i="4"/>
  <c r="H256" i="4"/>
  <c r="I256" i="4" s="1"/>
  <c r="E256" i="4"/>
  <c r="H255" i="4"/>
  <c r="I255" i="4" s="1"/>
  <c r="E255" i="4"/>
  <c r="H254" i="4"/>
  <c r="I254" i="4" s="1"/>
  <c r="E254" i="4"/>
  <c r="H253" i="4"/>
  <c r="I253" i="4" s="1"/>
  <c r="E253" i="4"/>
  <c r="H252" i="4"/>
  <c r="I252" i="4" s="1"/>
  <c r="E252" i="4"/>
  <c r="H251" i="4"/>
  <c r="I251" i="4" s="1"/>
  <c r="E251" i="4"/>
  <c r="H250" i="4"/>
  <c r="I250" i="4" s="1"/>
  <c r="E250" i="4"/>
  <c r="H249" i="4"/>
  <c r="I249" i="4" s="1"/>
  <c r="E249" i="4"/>
  <c r="H248" i="4"/>
  <c r="I248" i="4" s="1"/>
  <c r="E248" i="4"/>
  <c r="H247" i="4"/>
  <c r="I247" i="4" s="1"/>
  <c r="E247" i="4"/>
  <c r="H246" i="4"/>
  <c r="I246" i="4" s="1"/>
  <c r="E246" i="4"/>
  <c r="H245" i="4"/>
  <c r="I245" i="4" s="1"/>
  <c r="E245" i="4"/>
  <c r="H244" i="4"/>
  <c r="I244" i="4" s="1"/>
  <c r="E244" i="4"/>
  <c r="H243" i="4"/>
  <c r="I243" i="4" s="1"/>
  <c r="E243" i="4"/>
  <c r="H242" i="4"/>
  <c r="I242" i="4" s="1"/>
  <c r="E242" i="4"/>
  <c r="H241" i="4"/>
  <c r="I241" i="4" s="1"/>
  <c r="E241" i="4"/>
  <c r="H240" i="4"/>
  <c r="I240" i="4" s="1"/>
  <c r="E240" i="4"/>
  <c r="H239" i="4"/>
  <c r="I239" i="4" s="1"/>
  <c r="E239" i="4"/>
  <c r="H238" i="4"/>
  <c r="I238" i="4" s="1"/>
  <c r="E238" i="4"/>
  <c r="H237" i="4"/>
  <c r="I237" i="4" s="1"/>
  <c r="E237" i="4"/>
  <c r="H236" i="4"/>
  <c r="I236" i="4" s="1"/>
  <c r="E236" i="4"/>
  <c r="H235" i="4"/>
  <c r="I235" i="4" s="1"/>
  <c r="E235" i="4"/>
  <c r="H234" i="4"/>
  <c r="I234" i="4" s="1"/>
  <c r="E234" i="4"/>
  <c r="H233" i="4"/>
  <c r="I233" i="4" s="1"/>
  <c r="E233" i="4"/>
  <c r="H232" i="4"/>
  <c r="I232" i="4" s="1"/>
  <c r="E232" i="4"/>
  <c r="H231" i="4"/>
  <c r="I231" i="4" s="1"/>
  <c r="E231" i="4"/>
  <c r="H230" i="4"/>
  <c r="I230" i="4" s="1"/>
  <c r="E230" i="4"/>
  <c r="H229" i="4"/>
  <c r="I229" i="4" s="1"/>
  <c r="E229" i="4"/>
  <c r="H228" i="4"/>
  <c r="I228" i="4" s="1"/>
  <c r="E228" i="4"/>
  <c r="H227" i="4"/>
  <c r="I227" i="4" s="1"/>
  <c r="E227" i="4"/>
  <c r="H226" i="4"/>
  <c r="I226" i="4" s="1"/>
  <c r="E226" i="4"/>
  <c r="H225" i="4"/>
  <c r="I225" i="4" s="1"/>
  <c r="E225" i="4"/>
  <c r="H224" i="4"/>
  <c r="I224" i="4" s="1"/>
  <c r="E224" i="4"/>
  <c r="H223" i="4"/>
  <c r="I223" i="4" s="1"/>
  <c r="E223" i="4"/>
  <c r="H222" i="4"/>
  <c r="I222" i="4" s="1"/>
  <c r="E222" i="4"/>
  <c r="H221" i="4"/>
  <c r="I221" i="4" s="1"/>
  <c r="E221" i="4"/>
  <c r="H220" i="4"/>
  <c r="I220" i="4" s="1"/>
  <c r="E220" i="4"/>
  <c r="H219" i="4"/>
  <c r="I219" i="4" s="1"/>
  <c r="E219" i="4"/>
  <c r="H218" i="4"/>
  <c r="I218" i="4" s="1"/>
  <c r="E218" i="4"/>
  <c r="H217" i="4"/>
  <c r="I217" i="4" s="1"/>
  <c r="E217" i="4"/>
  <c r="H216" i="4"/>
  <c r="I216" i="4" s="1"/>
  <c r="E216" i="4"/>
  <c r="H215" i="4"/>
  <c r="I215" i="4" s="1"/>
  <c r="E215" i="4"/>
  <c r="H214" i="4"/>
  <c r="I214" i="4" s="1"/>
  <c r="E214" i="4"/>
  <c r="H213" i="4"/>
  <c r="I213" i="4" s="1"/>
  <c r="E213" i="4"/>
  <c r="H212" i="4"/>
  <c r="I212" i="4" s="1"/>
  <c r="E212" i="4"/>
  <c r="H211" i="4"/>
  <c r="I211" i="4" s="1"/>
  <c r="E211" i="4"/>
  <c r="H210" i="4"/>
  <c r="I210" i="4" s="1"/>
  <c r="E210" i="4"/>
  <c r="H209" i="4"/>
  <c r="I209" i="4" s="1"/>
  <c r="E209" i="4"/>
  <c r="H208" i="4"/>
  <c r="I208" i="4" s="1"/>
  <c r="E208" i="4"/>
  <c r="H207" i="4"/>
  <c r="I207" i="4" s="1"/>
  <c r="E207" i="4"/>
  <c r="H206" i="4"/>
  <c r="I206" i="4" s="1"/>
  <c r="E206" i="4"/>
  <c r="H205" i="4"/>
  <c r="I205" i="4" s="1"/>
  <c r="E205" i="4"/>
  <c r="H204" i="4"/>
  <c r="I204" i="4" s="1"/>
  <c r="E204" i="4"/>
  <c r="H203" i="4"/>
  <c r="I203" i="4" s="1"/>
  <c r="E203" i="4"/>
  <c r="H202" i="4"/>
  <c r="I202" i="4" s="1"/>
  <c r="E202" i="4"/>
  <c r="H201" i="4"/>
  <c r="I201" i="4" s="1"/>
  <c r="E201" i="4"/>
  <c r="H200" i="4"/>
  <c r="I200" i="4" s="1"/>
  <c r="E200" i="4"/>
  <c r="H199" i="4"/>
  <c r="I199" i="4" s="1"/>
  <c r="E199" i="4"/>
  <c r="H198" i="4"/>
  <c r="I198" i="4" s="1"/>
  <c r="E198" i="4"/>
  <c r="H197" i="4"/>
  <c r="I197" i="4" s="1"/>
  <c r="E197" i="4"/>
  <c r="H196" i="4"/>
  <c r="I196" i="4" s="1"/>
  <c r="E196" i="4"/>
  <c r="H195" i="4"/>
  <c r="I195" i="4" s="1"/>
  <c r="E195" i="4"/>
  <c r="H194" i="4"/>
  <c r="I194" i="4" s="1"/>
  <c r="E194" i="4"/>
  <c r="H193" i="4"/>
  <c r="I193" i="4" s="1"/>
  <c r="E193" i="4"/>
  <c r="H192" i="4"/>
  <c r="I192" i="4" s="1"/>
  <c r="E192" i="4"/>
  <c r="H191" i="4"/>
  <c r="I191" i="4" s="1"/>
  <c r="E191" i="4"/>
  <c r="H190" i="4"/>
  <c r="I190" i="4" s="1"/>
  <c r="E190" i="4"/>
  <c r="H189" i="4"/>
  <c r="I189" i="4" s="1"/>
  <c r="E189" i="4"/>
  <c r="H188" i="4"/>
  <c r="I188" i="4" s="1"/>
  <c r="E188" i="4"/>
  <c r="H187" i="4"/>
  <c r="I187" i="4" s="1"/>
  <c r="E187" i="4"/>
  <c r="H186" i="4"/>
  <c r="I186" i="4" s="1"/>
  <c r="E186" i="4"/>
  <c r="H185" i="4"/>
  <c r="I185" i="4" s="1"/>
  <c r="E185" i="4"/>
  <c r="H184" i="4"/>
  <c r="I184" i="4" s="1"/>
  <c r="E184" i="4"/>
  <c r="H183" i="4"/>
  <c r="I183" i="4" s="1"/>
  <c r="E183" i="4"/>
  <c r="H182" i="4"/>
  <c r="I182" i="4" s="1"/>
  <c r="E182" i="4"/>
  <c r="H181" i="4"/>
  <c r="I181" i="4" s="1"/>
  <c r="E181" i="4"/>
  <c r="H180" i="4"/>
  <c r="I180" i="4" s="1"/>
  <c r="E180" i="4"/>
  <c r="H179" i="4"/>
  <c r="I179" i="4" s="1"/>
  <c r="E179" i="4"/>
  <c r="H178" i="4"/>
  <c r="I178" i="4" s="1"/>
  <c r="E178" i="4"/>
  <c r="H177" i="4"/>
  <c r="I177" i="4" s="1"/>
  <c r="E177" i="4"/>
  <c r="H176" i="4"/>
  <c r="I176" i="4" s="1"/>
  <c r="E176" i="4"/>
  <c r="H175" i="4"/>
  <c r="I175" i="4" s="1"/>
  <c r="E175" i="4"/>
  <c r="H174" i="4"/>
  <c r="I174" i="4" s="1"/>
  <c r="E174" i="4"/>
  <c r="H173" i="4"/>
  <c r="I173" i="4" s="1"/>
  <c r="E173" i="4"/>
  <c r="H172" i="4"/>
  <c r="I172" i="4" s="1"/>
  <c r="E172" i="4"/>
  <c r="H171" i="4"/>
  <c r="I171" i="4" s="1"/>
  <c r="E171" i="4"/>
  <c r="H170" i="4"/>
  <c r="I170" i="4" s="1"/>
  <c r="E170" i="4"/>
  <c r="H169" i="4"/>
  <c r="I169" i="4" s="1"/>
  <c r="E169" i="4"/>
  <c r="H168" i="4"/>
  <c r="I168" i="4" s="1"/>
  <c r="E168" i="4"/>
  <c r="H167" i="4"/>
  <c r="I167" i="4" s="1"/>
  <c r="E167" i="4"/>
  <c r="H166" i="4"/>
  <c r="I166" i="4" s="1"/>
  <c r="E166" i="4"/>
  <c r="H165" i="4"/>
  <c r="I165" i="4" s="1"/>
  <c r="E165" i="4"/>
  <c r="H164" i="4"/>
  <c r="I164" i="4" s="1"/>
  <c r="E164" i="4"/>
  <c r="H163" i="4"/>
  <c r="I163" i="4" s="1"/>
  <c r="E163" i="4"/>
  <c r="H162" i="4"/>
  <c r="I162" i="4" s="1"/>
  <c r="E162" i="4"/>
  <c r="H161" i="4"/>
  <c r="I161" i="4" s="1"/>
  <c r="E161" i="4"/>
  <c r="H160" i="4"/>
  <c r="I160" i="4" s="1"/>
  <c r="E160" i="4"/>
  <c r="H159" i="4"/>
  <c r="I159" i="4" s="1"/>
  <c r="E159" i="4"/>
  <c r="H158" i="4"/>
  <c r="I158" i="4" s="1"/>
  <c r="E158" i="4"/>
  <c r="H157" i="4"/>
  <c r="I157" i="4" s="1"/>
  <c r="E157" i="4"/>
  <c r="H156" i="4"/>
  <c r="I156" i="4" s="1"/>
  <c r="E156" i="4"/>
  <c r="H155" i="4"/>
  <c r="I155" i="4" s="1"/>
  <c r="E155" i="4"/>
  <c r="H154" i="4"/>
  <c r="I154" i="4" s="1"/>
  <c r="E154" i="4"/>
  <c r="H153" i="4"/>
  <c r="I153" i="4" s="1"/>
  <c r="E153" i="4"/>
  <c r="H152" i="4"/>
  <c r="I152" i="4" s="1"/>
  <c r="E152" i="4"/>
  <c r="H151" i="4"/>
  <c r="I151" i="4" s="1"/>
  <c r="E151" i="4"/>
  <c r="H150" i="4"/>
  <c r="I150" i="4" s="1"/>
  <c r="E150" i="4"/>
  <c r="H149" i="4"/>
  <c r="I149" i="4" s="1"/>
  <c r="E149" i="4"/>
  <c r="H148" i="4"/>
  <c r="I148" i="4" s="1"/>
  <c r="E148" i="4"/>
  <c r="H147" i="4"/>
  <c r="I147" i="4" s="1"/>
  <c r="E147" i="4"/>
  <c r="H146" i="4"/>
  <c r="I146" i="4" s="1"/>
  <c r="E146" i="4"/>
  <c r="H145" i="4"/>
  <c r="I145" i="4" s="1"/>
  <c r="E145" i="4"/>
  <c r="H144" i="4"/>
  <c r="I144" i="4" s="1"/>
  <c r="E144" i="4"/>
  <c r="H143" i="4"/>
  <c r="I143" i="4" s="1"/>
  <c r="E143" i="4"/>
  <c r="H142" i="4"/>
  <c r="I142" i="4" s="1"/>
  <c r="E142" i="4"/>
  <c r="H141" i="4"/>
  <c r="I141" i="4" s="1"/>
  <c r="E141" i="4"/>
  <c r="H140" i="4"/>
  <c r="I140" i="4" s="1"/>
  <c r="E140" i="4"/>
  <c r="H139" i="4"/>
  <c r="I139" i="4" s="1"/>
  <c r="E139" i="4"/>
  <c r="H138" i="4"/>
  <c r="I138" i="4" s="1"/>
  <c r="E138" i="4"/>
  <c r="H137" i="4"/>
  <c r="I137" i="4" s="1"/>
  <c r="E137" i="4"/>
  <c r="H136" i="4"/>
  <c r="I136" i="4" s="1"/>
  <c r="E136" i="4"/>
  <c r="H135" i="4"/>
  <c r="I135" i="4" s="1"/>
  <c r="E135" i="4"/>
  <c r="H134" i="4"/>
  <c r="I134" i="4" s="1"/>
  <c r="E134" i="4"/>
  <c r="H133" i="4"/>
  <c r="I133" i="4" s="1"/>
  <c r="E133" i="4"/>
  <c r="H132" i="4"/>
  <c r="I132" i="4" s="1"/>
  <c r="E132" i="4"/>
  <c r="H131" i="4"/>
  <c r="I131" i="4" s="1"/>
  <c r="E131" i="4"/>
  <c r="H130" i="4"/>
  <c r="I130" i="4" s="1"/>
  <c r="E130" i="4"/>
  <c r="H129" i="4"/>
  <c r="I129" i="4" s="1"/>
  <c r="E129" i="4"/>
  <c r="H128" i="4"/>
  <c r="I128" i="4" s="1"/>
  <c r="E128" i="4"/>
  <c r="H127" i="4"/>
  <c r="I127" i="4" s="1"/>
  <c r="E127" i="4"/>
  <c r="H126" i="4"/>
  <c r="I126" i="4" s="1"/>
  <c r="E126" i="4"/>
  <c r="H125" i="4"/>
  <c r="I125" i="4" s="1"/>
  <c r="E125" i="4"/>
  <c r="H124" i="4"/>
  <c r="I124" i="4" s="1"/>
  <c r="E124" i="4"/>
  <c r="H123" i="4"/>
  <c r="I123" i="4" s="1"/>
  <c r="E123" i="4"/>
  <c r="H122" i="4"/>
  <c r="I122" i="4" s="1"/>
  <c r="E122" i="4"/>
  <c r="H121" i="4"/>
  <c r="I121" i="4" s="1"/>
  <c r="E121" i="4"/>
  <c r="H120" i="4"/>
  <c r="I120" i="4" s="1"/>
  <c r="E120" i="4"/>
  <c r="H119" i="4"/>
  <c r="I119" i="4" s="1"/>
  <c r="E119" i="4"/>
  <c r="H118" i="4"/>
  <c r="I118" i="4" s="1"/>
  <c r="E118" i="4"/>
  <c r="H117" i="4"/>
  <c r="I117" i="4" s="1"/>
  <c r="E117" i="4"/>
  <c r="H116" i="4"/>
  <c r="I116" i="4" s="1"/>
  <c r="E116" i="4"/>
  <c r="H115" i="4"/>
  <c r="I115" i="4" s="1"/>
  <c r="E115" i="4"/>
  <c r="H114" i="4"/>
  <c r="I114" i="4" s="1"/>
  <c r="E114" i="4"/>
  <c r="H113" i="4"/>
  <c r="I113" i="4" s="1"/>
  <c r="E113" i="4"/>
  <c r="H112" i="4"/>
  <c r="I112" i="4" s="1"/>
  <c r="E112" i="4"/>
  <c r="H111" i="4"/>
  <c r="I111" i="4" s="1"/>
  <c r="E111" i="4"/>
  <c r="H110" i="4"/>
  <c r="I110" i="4" s="1"/>
  <c r="E110" i="4"/>
  <c r="H109" i="4"/>
  <c r="I109" i="4" s="1"/>
  <c r="E109" i="4"/>
  <c r="H108" i="4"/>
  <c r="I108" i="4" s="1"/>
  <c r="E108" i="4"/>
  <c r="H107" i="4"/>
  <c r="I107" i="4" s="1"/>
  <c r="E107" i="4"/>
  <c r="H106" i="4"/>
  <c r="I106" i="4" s="1"/>
  <c r="E106" i="4"/>
  <c r="H105" i="4"/>
  <c r="I105" i="4" s="1"/>
  <c r="E105" i="4"/>
  <c r="H104" i="4"/>
  <c r="I104" i="4" s="1"/>
  <c r="E104" i="4"/>
  <c r="H103" i="4"/>
  <c r="I103" i="4" s="1"/>
  <c r="E103" i="4"/>
  <c r="H102" i="4"/>
  <c r="I102" i="4" s="1"/>
  <c r="E102" i="4"/>
  <c r="H101" i="4"/>
  <c r="I101" i="4" s="1"/>
  <c r="E101" i="4"/>
  <c r="H100" i="4"/>
  <c r="I100" i="4" s="1"/>
  <c r="E100" i="4"/>
  <c r="H99" i="4"/>
  <c r="I99" i="4" s="1"/>
  <c r="E99" i="4"/>
  <c r="H98" i="4"/>
  <c r="I98" i="4" s="1"/>
  <c r="E98" i="4"/>
  <c r="H97" i="4"/>
  <c r="I97" i="4" s="1"/>
  <c r="E97" i="4"/>
  <c r="H96" i="4"/>
  <c r="I96" i="4" s="1"/>
  <c r="E96" i="4"/>
  <c r="H95" i="4"/>
  <c r="I95" i="4" s="1"/>
  <c r="E95" i="4"/>
  <c r="H94" i="4"/>
  <c r="I94" i="4" s="1"/>
  <c r="E94" i="4"/>
  <c r="H93" i="4"/>
  <c r="I93" i="4" s="1"/>
  <c r="E93" i="4"/>
  <c r="H92" i="4"/>
  <c r="I92" i="4" s="1"/>
  <c r="E92" i="4"/>
  <c r="H91" i="4"/>
  <c r="I91" i="4" s="1"/>
  <c r="E91" i="4"/>
  <c r="H90" i="4"/>
  <c r="I90" i="4" s="1"/>
  <c r="E90" i="4"/>
  <c r="H89" i="4"/>
  <c r="I89" i="4" s="1"/>
  <c r="E89" i="4"/>
  <c r="H88" i="4"/>
  <c r="I88" i="4" s="1"/>
  <c r="E88" i="4"/>
  <c r="H87" i="4"/>
  <c r="I87" i="4" s="1"/>
  <c r="E87" i="4"/>
  <c r="H86" i="4"/>
  <c r="I86" i="4" s="1"/>
  <c r="E86" i="4"/>
  <c r="H85" i="4"/>
  <c r="I85" i="4" s="1"/>
  <c r="E85" i="4"/>
  <c r="H84" i="4"/>
  <c r="I84" i="4" s="1"/>
  <c r="E84" i="4"/>
  <c r="H83" i="4"/>
  <c r="I83" i="4" s="1"/>
  <c r="E83" i="4"/>
  <c r="H82" i="4"/>
  <c r="I82" i="4" s="1"/>
  <c r="E82" i="4"/>
  <c r="H81" i="4"/>
  <c r="I81" i="4" s="1"/>
  <c r="E81" i="4"/>
  <c r="H80" i="4"/>
  <c r="I80" i="4" s="1"/>
  <c r="E80" i="4"/>
  <c r="H79" i="4"/>
  <c r="I79" i="4" s="1"/>
  <c r="E79" i="4"/>
  <c r="H78" i="4"/>
  <c r="I78" i="4" s="1"/>
  <c r="E78" i="4"/>
  <c r="H77" i="4"/>
  <c r="I77" i="4" s="1"/>
  <c r="E77" i="4"/>
  <c r="H76" i="4"/>
  <c r="I76" i="4" s="1"/>
  <c r="E76" i="4"/>
  <c r="H75" i="4"/>
  <c r="I75" i="4" s="1"/>
  <c r="E75" i="4"/>
  <c r="H74" i="4"/>
  <c r="I74" i="4" s="1"/>
  <c r="E74" i="4"/>
  <c r="H73" i="4"/>
  <c r="I73" i="4" s="1"/>
  <c r="E73" i="4"/>
  <c r="H72" i="4"/>
  <c r="I72" i="4" s="1"/>
  <c r="E72" i="4"/>
  <c r="H71" i="4"/>
  <c r="I71" i="4" s="1"/>
  <c r="E71" i="4"/>
  <c r="H70" i="4"/>
  <c r="I70" i="4" s="1"/>
  <c r="E70" i="4"/>
  <c r="H69" i="4"/>
  <c r="I69" i="4" s="1"/>
  <c r="E69" i="4"/>
  <c r="H68" i="4"/>
  <c r="I68" i="4" s="1"/>
  <c r="E68" i="4"/>
  <c r="H67" i="4"/>
  <c r="I67" i="4" s="1"/>
  <c r="E67" i="4"/>
  <c r="H66" i="4"/>
  <c r="I66" i="4" s="1"/>
  <c r="E66" i="4"/>
  <c r="H65" i="4"/>
  <c r="I65" i="4" s="1"/>
  <c r="E65" i="4"/>
  <c r="H64" i="4"/>
  <c r="I64" i="4" s="1"/>
  <c r="E64" i="4"/>
  <c r="H63" i="4"/>
  <c r="I63" i="4" s="1"/>
  <c r="E63" i="4"/>
  <c r="H62" i="4"/>
  <c r="I62" i="4" s="1"/>
  <c r="E62" i="4"/>
  <c r="H61" i="4"/>
  <c r="I61" i="4" s="1"/>
  <c r="E61" i="4"/>
  <c r="H60" i="4"/>
  <c r="I60" i="4" s="1"/>
  <c r="E60" i="4"/>
  <c r="H59" i="4"/>
  <c r="I59" i="4" s="1"/>
  <c r="E59" i="4"/>
  <c r="H58" i="4"/>
  <c r="I58" i="4" s="1"/>
  <c r="E58" i="4"/>
  <c r="H57" i="4"/>
  <c r="I57" i="4" s="1"/>
  <c r="E57" i="4"/>
  <c r="H56" i="4"/>
  <c r="I56" i="4" s="1"/>
  <c r="E56" i="4"/>
  <c r="H55" i="4"/>
  <c r="I55" i="4" s="1"/>
  <c r="E55" i="4"/>
  <c r="H54" i="4"/>
  <c r="I54" i="4" s="1"/>
  <c r="E54" i="4"/>
  <c r="H53" i="4"/>
  <c r="I53" i="4" s="1"/>
  <c r="E53" i="4"/>
  <c r="H52" i="4"/>
  <c r="I52" i="4" s="1"/>
  <c r="E52" i="4"/>
  <c r="H51" i="4"/>
  <c r="I51" i="4" s="1"/>
  <c r="E51" i="4"/>
  <c r="H50" i="4"/>
  <c r="I50" i="4" s="1"/>
  <c r="E50" i="4"/>
  <c r="H49" i="4"/>
  <c r="I49" i="4" s="1"/>
  <c r="E49" i="4"/>
  <c r="H48" i="4"/>
  <c r="I48" i="4" s="1"/>
  <c r="E48" i="4"/>
  <c r="H47" i="4"/>
  <c r="I47" i="4" s="1"/>
  <c r="E47" i="4"/>
  <c r="H46" i="4"/>
  <c r="I46" i="4" s="1"/>
  <c r="E46" i="4"/>
  <c r="H45" i="4"/>
  <c r="I45" i="4" s="1"/>
  <c r="E45" i="4"/>
  <c r="H44" i="4"/>
  <c r="I44" i="4" s="1"/>
  <c r="E44" i="4"/>
  <c r="H43" i="4"/>
  <c r="I43" i="4" s="1"/>
  <c r="E43" i="4"/>
  <c r="H42" i="4"/>
  <c r="I42" i="4" s="1"/>
  <c r="E42" i="4"/>
  <c r="H41" i="4"/>
  <c r="I41" i="4" s="1"/>
  <c r="E41" i="4"/>
  <c r="H40" i="4"/>
  <c r="I40" i="4" s="1"/>
  <c r="E40" i="4"/>
  <c r="H39" i="4"/>
  <c r="I39" i="4" s="1"/>
  <c r="E39" i="4"/>
  <c r="H38" i="4"/>
  <c r="I38" i="4" s="1"/>
  <c r="E38" i="4"/>
  <c r="H37" i="4"/>
  <c r="I37" i="4" s="1"/>
  <c r="E37" i="4"/>
  <c r="H36" i="4"/>
  <c r="I36" i="4" s="1"/>
  <c r="E36" i="4"/>
  <c r="H35" i="4"/>
  <c r="I35" i="4" s="1"/>
  <c r="E35" i="4"/>
  <c r="H34" i="4"/>
  <c r="I34" i="4" s="1"/>
  <c r="E34" i="4"/>
  <c r="H33" i="4"/>
  <c r="I33" i="4" s="1"/>
  <c r="E33" i="4"/>
  <c r="H32" i="4"/>
  <c r="I32" i="4" s="1"/>
  <c r="E32" i="4"/>
  <c r="H31" i="4"/>
  <c r="I31" i="4" s="1"/>
  <c r="E31" i="4"/>
  <c r="H30" i="4"/>
  <c r="I30" i="4" s="1"/>
  <c r="E30" i="4"/>
  <c r="R29" i="4"/>
  <c r="H29" i="4"/>
  <c r="I29" i="4" s="1"/>
  <c r="E29" i="4"/>
  <c r="H28" i="4"/>
  <c r="I28" i="4" s="1"/>
  <c r="E28" i="4"/>
  <c r="Y27" i="4"/>
  <c r="H27" i="4"/>
  <c r="I27" i="4" s="1"/>
  <c r="E27" i="4"/>
  <c r="H26" i="4"/>
  <c r="I26" i="4" s="1"/>
  <c r="E26" i="4"/>
  <c r="W25" i="4"/>
  <c r="W28" i="4" s="1"/>
  <c r="W29" i="4" s="1"/>
  <c r="H25" i="4"/>
  <c r="I25" i="4" s="1"/>
  <c r="E25" i="4"/>
  <c r="V24" i="4"/>
  <c r="H24" i="4"/>
  <c r="I24" i="4" s="1"/>
  <c r="E24" i="4"/>
  <c r="H23" i="4"/>
  <c r="I23" i="4" s="1"/>
  <c r="E23" i="4"/>
  <c r="H22" i="4"/>
  <c r="I22" i="4" s="1"/>
  <c r="E22" i="4"/>
  <c r="T21" i="4"/>
  <c r="H21" i="4"/>
  <c r="I21" i="4" s="1"/>
  <c r="E21" i="4"/>
  <c r="H20" i="4"/>
  <c r="I20" i="4" s="1"/>
  <c r="E20" i="4"/>
  <c r="H19" i="4"/>
  <c r="I19" i="4" s="1"/>
  <c r="E19" i="4"/>
  <c r="B12" i="4"/>
  <c r="B11" i="4"/>
  <c r="E11" i="4" s="1"/>
  <c r="E4" i="4" s="1"/>
  <c r="AA9" i="4"/>
  <c r="Z9" i="4"/>
  <c r="T9" i="4"/>
  <c r="O7" i="4"/>
  <c r="AA5" i="4"/>
  <c r="Z5" i="4"/>
  <c r="V5" i="4"/>
  <c r="U5" i="4"/>
  <c r="T5" i="4"/>
  <c r="S5" i="4"/>
  <c r="L3" i="4"/>
  <c r="O3" i="4" s="1"/>
  <c r="W24" i="4"/>
  <c r="E12" i="2"/>
  <c r="B14" i="2" s="1"/>
  <c r="AA9" i="2"/>
  <c r="Z9" i="2"/>
  <c r="R29" i="2"/>
  <c r="W30" i="2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A5" i="2"/>
  <c r="Z5" i="2"/>
  <c r="O7" i="2"/>
  <c r="Y27" i="2"/>
  <c r="E33" i="2"/>
  <c r="T21" i="2"/>
  <c r="N3" i="2"/>
  <c r="O3" i="2"/>
  <c r="E3" i="2"/>
  <c r="W24" i="2" s="1"/>
  <c r="V24" i="2"/>
  <c r="E8" i="2"/>
  <c r="E469" i="2"/>
  <c r="H468" i="2"/>
  <c r="I468" i="2" s="1"/>
  <c r="E468" i="2"/>
  <c r="H467" i="2"/>
  <c r="I467" i="2" s="1"/>
  <c r="E467" i="2"/>
  <c r="E466" i="2"/>
  <c r="H465" i="2"/>
  <c r="I465" i="2" s="1"/>
  <c r="E465" i="2"/>
  <c r="H464" i="2"/>
  <c r="I464" i="2" s="1"/>
  <c r="E464" i="2"/>
  <c r="H463" i="2"/>
  <c r="I463" i="2" s="1"/>
  <c r="E463" i="2"/>
  <c r="E462" i="2"/>
  <c r="H461" i="2"/>
  <c r="I461" i="2" s="1"/>
  <c r="E461" i="2"/>
  <c r="E460" i="2"/>
  <c r="E459" i="2"/>
  <c r="H458" i="2"/>
  <c r="I458" i="2" s="1"/>
  <c r="E458" i="2"/>
  <c r="H457" i="2"/>
  <c r="I457" i="2" s="1"/>
  <c r="E457" i="2"/>
  <c r="E456" i="2"/>
  <c r="H455" i="2"/>
  <c r="I455" i="2" s="1"/>
  <c r="E455" i="2"/>
  <c r="H454" i="2"/>
  <c r="I454" i="2" s="1"/>
  <c r="E454" i="2"/>
  <c r="H453" i="2"/>
  <c r="I453" i="2" s="1"/>
  <c r="E453" i="2"/>
  <c r="E452" i="2"/>
  <c r="H451" i="2"/>
  <c r="I451" i="2" s="1"/>
  <c r="E451" i="2"/>
  <c r="E450" i="2"/>
  <c r="E449" i="2"/>
  <c r="H448" i="2"/>
  <c r="I448" i="2" s="1"/>
  <c r="E448" i="2"/>
  <c r="H447" i="2"/>
  <c r="I447" i="2" s="1"/>
  <c r="E447" i="2"/>
  <c r="E446" i="2"/>
  <c r="H445" i="2"/>
  <c r="I445" i="2" s="1"/>
  <c r="E445" i="2"/>
  <c r="H444" i="2"/>
  <c r="I444" i="2" s="1"/>
  <c r="E444" i="2"/>
  <c r="H443" i="2"/>
  <c r="I443" i="2" s="1"/>
  <c r="E443" i="2"/>
  <c r="E442" i="2"/>
  <c r="H441" i="2"/>
  <c r="I441" i="2" s="1"/>
  <c r="E441" i="2"/>
  <c r="E440" i="2"/>
  <c r="E439" i="2"/>
  <c r="H438" i="2"/>
  <c r="I438" i="2" s="1"/>
  <c r="E438" i="2"/>
  <c r="H437" i="2"/>
  <c r="I437" i="2" s="1"/>
  <c r="E437" i="2"/>
  <c r="E436" i="2"/>
  <c r="H435" i="2"/>
  <c r="I435" i="2" s="1"/>
  <c r="E435" i="2"/>
  <c r="H434" i="2"/>
  <c r="I434" i="2" s="1"/>
  <c r="E434" i="2"/>
  <c r="H433" i="2"/>
  <c r="I433" i="2" s="1"/>
  <c r="E433" i="2"/>
  <c r="E432" i="2"/>
  <c r="H431" i="2"/>
  <c r="I431" i="2" s="1"/>
  <c r="E431" i="2"/>
  <c r="E430" i="2"/>
  <c r="E429" i="2"/>
  <c r="H428" i="2"/>
  <c r="I428" i="2" s="1"/>
  <c r="E428" i="2"/>
  <c r="H427" i="2"/>
  <c r="I427" i="2" s="1"/>
  <c r="E427" i="2"/>
  <c r="E426" i="2"/>
  <c r="H425" i="2"/>
  <c r="I425" i="2" s="1"/>
  <c r="E425" i="2"/>
  <c r="H424" i="2"/>
  <c r="I424" i="2" s="1"/>
  <c r="E424" i="2"/>
  <c r="H423" i="2"/>
  <c r="I423" i="2" s="1"/>
  <c r="E423" i="2"/>
  <c r="E422" i="2"/>
  <c r="H421" i="2"/>
  <c r="I421" i="2" s="1"/>
  <c r="E421" i="2"/>
  <c r="E420" i="2"/>
  <c r="E419" i="2"/>
  <c r="H418" i="2"/>
  <c r="I418" i="2" s="1"/>
  <c r="E418" i="2"/>
  <c r="H417" i="2"/>
  <c r="I417" i="2" s="1"/>
  <c r="E417" i="2"/>
  <c r="E416" i="2"/>
  <c r="H415" i="2"/>
  <c r="I415" i="2" s="1"/>
  <c r="E415" i="2"/>
  <c r="H414" i="2"/>
  <c r="I414" i="2" s="1"/>
  <c r="E414" i="2"/>
  <c r="H413" i="2"/>
  <c r="I413" i="2" s="1"/>
  <c r="E413" i="2"/>
  <c r="E412" i="2"/>
  <c r="H411" i="2"/>
  <c r="I411" i="2" s="1"/>
  <c r="E411" i="2"/>
  <c r="E410" i="2"/>
  <c r="E409" i="2"/>
  <c r="H408" i="2"/>
  <c r="I408" i="2" s="1"/>
  <c r="E408" i="2"/>
  <c r="H407" i="2"/>
  <c r="I407" i="2" s="1"/>
  <c r="E407" i="2"/>
  <c r="E406" i="2"/>
  <c r="H405" i="2"/>
  <c r="I405" i="2" s="1"/>
  <c r="E405" i="2"/>
  <c r="H404" i="2"/>
  <c r="I404" i="2" s="1"/>
  <c r="E404" i="2"/>
  <c r="H403" i="2"/>
  <c r="I403" i="2" s="1"/>
  <c r="E403" i="2"/>
  <c r="E402" i="2"/>
  <c r="H401" i="2"/>
  <c r="I401" i="2" s="1"/>
  <c r="E401" i="2"/>
  <c r="E400" i="2"/>
  <c r="E399" i="2"/>
  <c r="H398" i="2"/>
  <c r="I398" i="2" s="1"/>
  <c r="E398" i="2"/>
  <c r="H397" i="2"/>
  <c r="I397" i="2" s="1"/>
  <c r="E397" i="2"/>
  <c r="E396" i="2"/>
  <c r="H395" i="2"/>
  <c r="I395" i="2" s="1"/>
  <c r="E395" i="2"/>
  <c r="H394" i="2"/>
  <c r="I394" i="2" s="1"/>
  <c r="E394" i="2"/>
  <c r="H393" i="2"/>
  <c r="I393" i="2" s="1"/>
  <c r="E393" i="2"/>
  <c r="E392" i="2"/>
  <c r="H391" i="2"/>
  <c r="I391" i="2" s="1"/>
  <c r="E391" i="2"/>
  <c r="E390" i="2"/>
  <c r="E389" i="2"/>
  <c r="H388" i="2"/>
  <c r="I388" i="2" s="1"/>
  <c r="E388" i="2"/>
  <c r="H387" i="2"/>
  <c r="I387" i="2" s="1"/>
  <c r="E387" i="2"/>
  <c r="E386" i="2"/>
  <c r="H385" i="2"/>
  <c r="I385" i="2" s="1"/>
  <c r="E385" i="2"/>
  <c r="H384" i="2"/>
  <c r="I384" i="2" s="1"/>
  <c r="E384" i="2"/>
  <c r="H383" i="2"/>
  <c r="I383" i="2" s="1"/>
  <c r="E383" i="2"/>
  <c r="E382" i="2"/>
  <c r="H381" i="2"/>
  <c r="I381" i="2" s="1"/>
  <c r="E381" i="2"/>
  <c r="E380" i="2"/>
  <c r="E379" i="2"/>
  <c r="H378" i="2"/>
  <c r="I378" i="2" s="1"/>
  <c r="E378" i="2"/>
  <c r="H377" i="2"/>
  <c r="I377" i="2" s="1"/>
  <c r="E377" i="2"/>
  <c r="E376" i="2"/>
  <c r="H375" i="2"/>
  <c r="I375" i="2" s="1"/>
  <c r="E375" i="2"/>
  <c r="H374" i="2"/>
  <c r="I374" i="2" s="1"/>
  <c r="E374" i="2"/>
  <c r="H373" i="2"/>
  <c r="I373" i="2" s="1"/>
  <c r="E373" i="2"/>
  <c r="E372" i="2"/>
  <c r="H371" i="2"/>
  <c r="I371" i="2" s="1"/>
  <c r="E371" i="2"/>
  <c r="E370" i="2"/>
  <c r="E369" i="2"/>
  <c r="H368" i="2"/>
  <c r="I368" i="2" s="1"/>
  <c r="E368" i="2"/>
  <c r="H367" i="2"/>
  <c r="I367" i="2" s="1"/>
  <c r="E367" i="2"/>
  <c r="E366" i="2"/>
  <c r="H365" i="2"/>
  <c r="I365" i="2" s="1"/>
  <c r="E365" i="2"/>
  <c r="H364" i="2"/>
  <c r="I364" i="2" s="1"/>
  <c r="E364" i="2"/>
  <c r="H363" i="2"/>
  <c r="I363" i="2" s="1"/>
  <c r="E363" i="2"/>
  <c r="E362" i="2"/>
  <c r="H361" i="2"/>
  <c r="I361" i="2" s="1"/>
  <c r="E361" i="2"/>
  <c r="E360" i="2"/>
  <c r="E359" i="2"/>
  <c r="H358" i="2"/>
  <c r="I358" i="2" s="1"/>
  <c r="E358" i="2"/>
  <c r="H357" i="2"/>
  <c r="I357" i="2" s="1"/>
  <c r="E357" i="2"/>
  <c r="E356" i="2"/>
  <c r="H355" i="2"/>
  <c r="I355" i="2" s="1"/>
  <c r="E355" i="2"/>
  <c r="H354" i="2"/>
  <c r="I354" i="2" s="1"/>
  <c r="E354" i="2"/>
  <c r="H353" i="2"/>
  <c r="I353" i="2" s="1"/>
  <c r="E353" i="2"/>
  <c r="E352" i="2"/>
  <c r="H351" i="2"/>
  <c r="I351" i="2" s="1"/>
  <c r="E351" i="2"/>
  <c r="E350" i="2"/>
  <c r="E349" i="2"/>
  <c r="H348" i="2"/>
  <c r="I348" i="2" s="1"/>
  <c r="E348" i="2"/>
  <c r="H347" i="2"/>
  <c r="I347" i="2" s="1"/>
  <c r="E347" i="2"/>
  <c r="E346" i="2"/>
  <c r="H345" i="2"/>
  <c r="I345" i="2" s="1"/>
  <c r="E345" i="2"/>
  <c r="H344" i="2"/>
  <c r="I344" i="2" s="1"/>
  <c r="E344" i="2"/>
  <c r="H343" i="2"/>
  <c r="I343" i="2" s="1"/>
  <c r="E343" i="2"/>
  <c r="E342" i="2"/>
  <c r="H341" i="2"/>
  <c r="I341" i="2" s="1"/>
  <c r="E341" i="2"/>
  <c r="E340" i="2"/>
  <c r="E339" i="2"/>
  <c r="H338" i="2"/>
  <c r="I338" i="2" s="1"/>
  <c r="E338" i="2"/>
  <c r="H337" i="2"/>
  <c r="I337" i="2" s="1"/>
  <c r="E337" i="2"/>
  <c r="E336" i="2"/>
  <c r="H335" i="2"/>
  <c r="I335" i="2" s="1"/>
  <c r="E335" i="2"/>
  <c r="H334" i="2"/>
  <c r="I334" i="2" s="1"/>
  <c r="E334" i="2"/>
  <c r="H333" i="2"/>
  <c r="I333" i="2" s="1"/>
  <c r="E333" i="2"/>
  <c r="E332" i="2"/>
  <c r="H331" i="2"/>
  <c r="I331" i="2" s="1"/>
  <c r="E331" i="2"/>
  <c r="E330" i="2"/>
  <c r="E329" i="2"/>
  <c r="H328" i="2"/>
  <c r="I328" i="2" s="1"/>
  <c r="E328" i="2"/>
  <c r="H327" i="2"/>
  <c r="I327" i="2" s="1"/>
  <c r="E327" i="2"/>
  <c r="E326" i="2"/>
  <c r="H325" i="2"/>
  <c r="I325" i="2" s="1"/>
  <c r="E325" i="2"/>
  <c r="H324" i="2"/>
  <c r="I324" i="2" s="1"/>
  <c r="E324" i="2"/>
  <c r="H323" i="2"/>
  <c r="I323" i="2" s="1"/>
  <c r="E323" i="2"/>
  <c r="E322" i="2"/>
  <c r="H321" i="2"/>
  <c r="I321" i="2" s="1"/>
  <c r="E321" i="2"/>
  <c r="E320" i="2"/>
  <c r="E319" i="2"/>
  <c r="H318" i="2"/>
  <c r="I318" i="2" s="1"/>
  <c r="E318" i="2"/>
  <c r="H317" i="2"/>
  <c r="I317" i="2" s="1"/>
  <c r="E317" i="2"/>
  <c r="E316" i="2"/>
  <c r="H315" i="2"/>
  <c r="I315" i="2" s="1"/>
  <c r="E315" i="2"/>
  <c r="H314" i="2"/>
  <c r="I314" i="2" s="1"/>
  <c r="E314" i="2"/>
  <c r="H313" i="2"/>
  <c r="I313" i="2" s="1"/>
  <c r="E313" i="2"/>
  <c r="E312" i="2"/>
  <c r="H311" i="2"/>
  <c r="I311" i="2" s="1"/>
  <c r="E311" i="2"/>
  <c r="E310" i="2"/>
  <c r="E309" i="2"/>
  <c r="H308" i="2"/>
  <c r="I308" i="2" s="1"/>
  <c r="E308" i="2"/>
  <c r="H307" i="2"/>
  <c r="I307" i="2" s="1"/>
  <c r="E307" i="2"/>
  <c r="E306" i="2"/>
  <c r="H305" i="2"/>
  <c r="I305" i="2" s="1"/>
  <c r="E305" i="2"/>
  <c r="H304" i="2"/>
  <c r="I304" i="2" s="1"/>
  <c r="E304" i="2"/>
  <c r="H303" i="2"/>
  <c r="I303" i="2" s="1"/>
  <c r="E303" i="2"/>
  <c r="E302" i="2"/>
  <c r="H301" i="2"/>
  <c r="I301" i="2" s="1"/>
  <c r="E301" i="2"/>
  <c r="E300" i="2"/>
  <c r="E299" i="2"/>
  <c r="H298" i="2"/>
  <c r="I298" i="2" s="1"/>
  <c r="E298" i="2"/>
  <c r="H297" i="2"/>
  <c r="I297" i="2" s="1"/>
  <c r="E297" i="2"/>
  <c r="E296" i="2"/>
  <c r="H295" i="2"/>
  <c r="I295" i="2" s="1"/>
  <c r="E295" i="2"/>
  <c r="H294" i="2"/>
  <c r="I294" i="2" s="1"/>
  <c r="E294" i="2"/>
  <c r="H293" i="2"/>
  <c r="I293" i="2" s="1"/>
  <c r="E293" i="2"/>
  <c r="E292" i="2"/>
  <c r="H291" i="2"/>
  <c r="I291" i="2" s="1"/>
  <c r="E291" i="2"/>
  <c r="E290" i="2"/>
  <c r="E289" i="2"/>
  <c r="H288" i="2"/>
  <c r="I288" i="2" s="1"/>
  <c r="E288" i="2"/>
  <c r="H287" i="2"/>
  <c r="I287" i="2" s="1"/>
  <c r="E287" i="2"/>
  <c r="E286" i="2"/>
  <c r="H285" i="2"/>
  <c r="I285" i="2" s="1"/>
  <c r="E285" i="2"/>
  <c r="H284" i="2"/>
  <c r="I284" i="2" s="1"/>
  <c r="E284" i="2"/>
  <c r="H283" i="2"/>
  <c r="I283" i="2" s="1"/>
  <c r="E283" i="2"/>
  <c r="E282" i="2"/>
  <c r="H281" i="2"/>
  <c r="I281" i="2" s="1"/>
  <c r="E281" i="2"/>
  <c r="E280" i="2"/>
  <c r="E279" i="2"/>
  <c r="H278" i="2"/>
  <c r="I278" i="2" s="1"/>
  <c r="E278" i="2"/>
  <c r="H277" i="2"/>
  <c r="I277" i="2" s="1"/>
  <c r="E277" i="2"/>
  <c r="E276" i="2"/>
  <c r="H275" i="2"/>
  <c r="I275" i="2" s="1"/>
  <c r="E275" i="2"/>
  <c r="H274" i="2"/>
  <c r="I274" i="2" s="1"/>
  <c r="E274" i="2"/>
  <c r="H273" i="2"/>
  <c r="I273" i="2" s="1"/>
  <c r="E273" i="2"/>
  <c r="E272" i="2"/>
  <c r="H271" i="2"/>
  <c r="I271" i="2" s="1"/>
  <c r="E271" i="2"/>
  <c r="E270" i="2"/>
  <c r="E269" i="2"/>
  <c r="H268" i="2"/>
  <c r="I268" i="2" s="1"/>
  <c r="E268" i="2"/>
  <c r="H267" i="2"/>
  <c r="I267" i="2" s="1"/>
  <c r="E267" i="2"/>
  <c r="E266" i="2"/>
  <c r="H265" i="2"/>
  <c r="I265" i="2" s="1"/>
  <c r="E265" i="2"/>
  <c r="H264" i="2"/>
  <c r="I264" i="2" s="1"/>
  <c r="E264" i="2"/>
  <c r="H263" i="2"/>
  <c r="I263" i="2" s="1"/>
  <c r="E263" i="2"/>
  <c r="E262" i="2"/>
  <c r="H261" i="2"/>
  <c r="I261" i="2" s="1"/>
  <c r="E261" i="2"/>
  <c r="E260" i="2"/>
  <c r="E259" i="2"/>
  <c r="H258" i="2"/>
  <c r="I258" i="2" s="1"/>
  <c r="E258" i="2"/>
  <c r="H257" i="2"/>
  <c r="I257" i="2" s="1"/>
  <c r="E257" i="2"/>
  <c r="E256" i="2"/>
  <c r="H255" i="2"/>
  <c r="I255" i="2" s="1"/>
  <c r="E255" i="2"/>
  <c r="H254" i="2"/>
  <c r="I254" i="2" s="1"/>
  <c r="E254" i="2"/>
  <c r="H253" i="2"/>
  <c r="I253" i="2" s="1"/>
  <c r="E253" i="2"/>
  <c r="E252" i="2"/>
  <c r="H251" i="2"/>
  <c r="I251" i="2" s="1"/>
  <c r="E251" i="2"/>
  <c r="E250" i="2"/>
  <c r="E249" i="2"/>
  <c r="H248" i="2"/>
  <c r="I248" i="2" s="1"/>
  <c r="E248" i="2"/>
  <c r="H247" i="2"/>
  <c r="I247" i="2" s="1"/>
  <c r="E247" i="2"/>
  <c r="E246" i="2"/>
  <c r="H245" i="2"/>
  <c r="I245" i="2" s="1"/>
  <c r="E245" i="2"/>
  <c r="H244" i="2"/>
  <c r="I244" i="2" s="1"/>
  <c r="E244" i="2"/>
  <c r="H243" i="2"/>
  <c r="I243" i="2" s="1"/>
  <c r="E243" i="2"/>
  <c r="E242" i="2"/>
  <c r="H241" i="2"/>
  <c r="I241" i="2" s="1"/>
  <c r="E241" i="2"/>
  <c r="E240" i="2"/>
  <c r="E239" i="2"/>
  <c r="H238" i="2"/>
  <c r="I238" i="2" s="1"/>
  <c r="E238" i="2"/>
  <c r="H237" i="2"/>
  <c r="I237" i="2" s="1"/>
  <c r="E237" i="2"/>
  <c r="E236" i="2"/>
  <c r="H235" i="2"/>
  <c r="I235" i="2" s="1"/>
  <c r="E235" i="2"/>
  <c r="H234" i="2"/>
  <c r="I234" i="2" s="1"/>
  <c r="E234" i="2"/>
  <c r="H233" i="2"/>
  <c r="I233" i="2" s="1"/>
  <c r="E233" i="2"/>
  <c r="E232" i="2"/>
  <c r="H231" i="2"/>
  <c r="I231" i="2" s="1"/>
  <c r="E231" i="2"/>
  <c r="E230" i="2"/>
  <c r="E229" i="2"/>
  <c r="H228" i="2"/>
  <c r="I228" i="2" s="1"/>
  <c r="E228" i="2"/>
  <c r="H227" i="2"/>
  <c r="I227" i="2" s="1"/>
  <c r="E227" i="2"/>
  <c r="E226" i="2"/>
  <c r="H225" i="2"/>
  <c r="I225" i="2" s="1"/>
  <c r="E225" i="2"/>
  <c r="H224" i="2"/>
  <c r="I224" i="2" s="1"/>
  <c r="E224" i="2"/>
  <c r="H223" i="2"/>
  <c r="I223" i="2" s="1"/>
  <c r="E223" i="2"/>
  <c r="E222" i="2"/>
  <c r="H221" i="2"/>
  <c r="I221" i="2" s="1"/>
  <c r="E221" i="2"/>
  <c r="E220" i="2"/>
  <c r="E219" i="2"/>
  <c r="H218" i="2"/>
  <c r="I218" i="2" s="1"/>
  <c r="E218" i="2"/>
  <c r="H217" i="2"/>
  <c r="I217" i="2" s="1"/>
  <c r="E217" i="2"/>
  <c r="E216" i="2"/>
  <c r="H215" i="2"/>
  <c r="I215" i="2" s="1"/>
  <c r="E215" i="2"/>
  <c r="H214" i="2"/>
  <c r="I214" i="2" s="1"/>
  <c r="E214" i="2"/>
  <c r="H213" i="2"/>
  <c r="I213" i="2" s="1"/>
  <c r="E213" i="2"/>
  <c r="E212" i="2"/>
  <c r="H211" i="2"/>
  <c r="I211" i="2" s="1"/>
  <c r="E211" i="2"/>
  <c r="E210" i="2"/>
  <c r="E209" i="2"/>
  <c r="H208" i="2"/>
  <c r="I208" i="2" s="1"/>
  <c r="E208" i="2"/>
  <c r="H207" i="2"/>
  <c r="I207" i="2" s="1"/>
  <c r="E207" i="2"/>
  <c r="E206" i="2"/>
  <c r="H205" i="2"/>
  <c r="I205" i="2" s="1"/>
  <c r="E205" i="2"/>
  <c r="H204" i="2"/>
  <c r="I204" i="2" s="1"/>
  <c r="E204" i="2"/>
  <c r="H203" i="2"/>
  <c r="I203" i="2" s="1"/>
  <c r="E203" i="2"/>
  <c r="E202" i="2"/>
  <c r="H201" i="2"/>
  <c r="I201" i="2" s="1"/>
  <c r="E201" i="2"/>
  <c r="E200" i="2"/>
  <c r="E199" i="2"/>
  <c r="H198" i="2"/>
  <c r="I198" i="2" s="1"/>
  <c r="E198" i="2"/>
  <c r="H197" i="2"/>
  <c r="I197" i="2" s="1"/>
  <c r="E197" i="2"/>
  <c r="E196" i="2"/>
  <c r="H195" i="2"/>
  <c r="I195" i="2" s="1"/>
  <c r="E195" i="2"/>
  <c r="H194" i="2"/>
  <c r="I194" i="2" s="1"/>
  <c r="E194" i="2"/>
  <c r="H193" i="2"/>
  <c r="I193" i="2" s="1"/>
  <c r="E193" i="2"/>
  <c r="E192" i="2"/>
  <c r="H191" i="2"/>
  <c r="I191" i="2" s="1"/>
  <c r="E191" i="2"/>
  <c r="E190" i="2"/>
  <c r="E189" i="2"/>
  <c r="H188" i="2"/>
  <c r="I188" i="2" s="1"/>
  <c r="E188" i="2"/>
  <c r="H187" i="2"/>
  <c r="I187" i="2" s="1"/>
  <c r="E187" i="2"/>
  <c r="E186" i="2"/>
  <c r="H185" i="2"/>
  <c r="I185" i="2" s="1"/>
  <c r="E185" i="2"/>
  <c r="H184" i="2"/>
  <c r="I184" i="2" s="1"/>
  <c r="E184" i="2"/>
  <c r="H183" i="2"/>
  <c r="I183" i="2" s="1"/>
  <c r="E183" i="2"/>
  <c r="E182" i="2"/>
  <c r="H181" i="2"/>
  <c r="I181" i="2" s="1"/>
  <c r="E181" i="2"/>
  <c r="E180" i="2"/>
  <c r="E179" i="2"/>
  <c r="H178" i="2"/>
  <c r="I178" i="2" s="1"/>
  <c r="E178" i="2"/>
  <c r="H177" i="2"/>
  <c r="I177" i="2" s="1"/>
  <c r="E177" i="2"/>
  <c r="E176" i="2"/>
  <c r="H175" i="2"/>
  <c r="I175" i="2" s="1"/>
  <c r="E175" i="2"/>
  <c r="H174" i="2"/>
  <c r="I174" i="2" s="1"/>
  <c r="E174" i="2"/>
  <c r="H173" i="2"/>
  <c r="I173" i="2" s="1"/>
  <c r="E173" i="2"/>
  <c r="E172" i="2"/>
  <c r="H171" i="2"/>
  <c r="I171" i="2" s="1"/>
  <c r="E171" i="2"/>
  <c r="E170" i="2"/>
  <c r="E169" i="2"/>
  <c r="H168" i="2"/>
  <c r="I168" i="2" s="1"/>
  <c r="E168" i="2"/>
  <c r="H167" i="2"/>
  <c r="I167" i="2" s="1"/>
  <c r="E167" i="2"/>
  <c r="E166" i="2"/>
  <c r="H165" i="2"/>
  <c r="I165" i="2" s="1"/>
  <c r="E165" i="2"/>
  <c r="H164" i="2"/>
  <c r="I164" i="2" s="1"/>
  <c r="E164" i="2"/>
  <c r="H163" i="2"/>
  <c r="I163" i="2" s="1"/>
  <c r="E163" i="2"/>
  <c r="E162" i="2"/>
  <c r="H161" i="2"/>
  <c r="I161" i="2" s="1"/>
  <c r="E161" i="2"/>
  <c r="E160" i="2"/>
  <c r="E159" i="2"/>
  <c r="H158" i="2"/>
  <c r="I158" i="2" s="1"/>
  <c r="E158" i="2"/>
  <c r="H157" i="2"/>
  <c r="I157" i="2" s="1"/>
  <c r="E157" i="2"/>
  <c r="E156" i="2"/>
  <c r="H155" i="2"/>
  <c r="I155" i="2" s="1"/>
  <c r="E155" i="2"/>
  <c r="H154" i="2"/>
  <c r="I154" i="2" s="1"/>
  <c r="E154" i="2"/>
  <c r="H153" i="2"/>
  <c r="I153" i="2" s="1"/>
  <c r="E153" i="2"/>
  <c r="E152" i="2"/>
  <c r="H151" i="2"/>
  <c r="I151" i="2" s="1"/>
  <c r="E151" i="2"/>
  <c r="E150" i="2"/>
  <c r="E149" i="2"/>
  <c r="H148" i="2"/>
  <c r="I148" i="2" s="1"/>
  <c r="E148" i="2"/>
  <c r="H147" i="2"/>
  <c r="I147" i="2" s="1"/>
  <c r="E147" i="2"/>
  <c r="E146" i="2"/>
  <c r="H145" i="2"/>
  <c r="I145" i="2" s="1"/>
  <c r="E145" i="2"/>
  <c r="H144" i="2"/>
  <c r="I144" i="2" s="1"/>
  <c r="E144" i="2"/>
  <c r="H143" i="2"/>
  <c r="I143" i="2" s="1"/>
  <c r="E143" i="2"/>
  <c r="E142" i="2"/>
  <c r="H141" i="2"/>
  <c r="I141" i="2" s="1"/>
  <c r="E141" i="2"/>
  <c r="E140" i="2"/>
  <c r="E139" i="2"/>
  <c r="H138" i="2"/>
  <c r="I138" i="2" s="1"/>
  <c r="E138" i="2"/>
  <c r="H137" i="2"/>
  <c r="I137" i="2" s="1"/>
  <c r="E137" i="2"/>
  <c r="E136" i="2"/>
  <c r="H135" i="2"/>
  <c r="I135" i="2" s="1"/>
  <c r="E135" i="2"/>
  <c r="H134" i="2"/>
  <c r="I134" i="2" s="1"/>
  <c r="E134" i="2"/>
  <c r="H133" i="2"/>
  <c r="I133" i="2" s="1"/>
  <c r="E133" i="2"/>
  <c r="E132" i="2"/>
  <c r="H131" i="2"/>
  <c r="I131" i="2" s="1"/>
  <c r="E131" i="2"/>
  <c r="E130" i="2"/>
  <c r="E129" i="2"/>
  <c r="H128" i="2"/>
  <c r="I128" i="2" s="1"/>
  <c r="E128" i="2"/>
  <c r="H127" i="2"/>
  <c r="I127" i="2" s="1"/>
  <c r="E127" i="2"/>
  <c r="E126" i="2"/>
  <c r="H125" i="2"/>
  <c r="I125" i="2" s="1"/>
  <c r="E125" i="2"/>
  <c r="H124" i="2"/>
  <c r="I124" i="2" s="1"/>
  <c r="E124" i="2"/>
  <c r="H123" i="2"/>
  <c r="I123" i="2" s="1"/>
  <c r="E123" i="2"/>
  <c r="E122" i="2"/>
  <c r="H121" i="2"/>
  <c r="I121" i="2" s="1"/>
  <c r="E121" i="2"/>
  <c r="E120" i="2"/>
  <c r="E119" i="2"/>
  <c r="H118" i="2"/>
  <c r="I118" i="2" s="1"/>
  <c r="E118" i="2"/>
  <c r="H117" i="2"/>
  <c r="I117" i="2" s="1"/>
  <c r="E117" i="2"/>
  <c r="E116" i="2"/>
  <c r="H115" i="2"/>
  <c r="I115" i="2" s="1"/>
  <c r="E115" i="2"/>
  <c r="H114" i="2"/>
  <c r="I114" i="2" s="1"/>
  <c r="E114" i="2"/>
  <c r="H113" i="2"/>
  <c r="I113" i="2" s="1"/>
  <c r="E113" i="2"/>
  <c r="E112" i="2"/>
  <c r="H111" i="2"/>
  <c r="I111" i="2" s="1"/>
  <c r="E111" i="2"/>
  <c r="E110" i="2"/>
  <c r="E109" i="2"/>
  <c r="H108" i="2"/>
  <c r="I108" i="2" s="1"/>
  <c r="E108" i="2"/>
  <c r="H107" i="2"/>
  <c r="I107" i="2" s="1"/>
  <c r="E107" i="2"/>
  <c r="E106" i="2"/>
  <c r="H105" i="2"/>
  <c r="I105" i="2" s="1"/>
  <c r="E105" i="2"/>
  <c r="H104" i="2"/>
  <c r="I104" i="2" s="1"/>
  <c r="E104" i="2"/>
  <c r="H103" i="2"/>
  <c r="I103" i="2" s="1"/>
  <c r="E103" i="2"/>
  <c r="E102" i="2"/>
  <c r="H101" i="2"/>
  <c r="I101" i="2" s="1"/>
  <c r="E101" i="2"/>
  <c r="E100" i="2"/>
  <c r="E99" i="2"/>
  <c r="H98" i="2"/>
  <c r="I98" i="2" s="1"/>
  <c r="E98" i="2"/>
  <c r="H97" i="2"/>
  <c r="I97" i="2" s="1"/>
  <c r="E97" i="2"/>
  <c r="E96" i="2"/>
  <c r="H95" i="2"/>
  <c r="I95" i="2" s="1"/>
  <c r="E95" i="2"/>
  <c r="H94" i="2"/>
  <c r="I94" i="2" s="1"/>
  <c r="E94" i="2"/>
  <c r="H93" i="2"/>
  <c r="I93" i="2" s="1"/>
  <c r="E93" i="2"/>
  <c r="E92" i="2"/>
  <c r="H91" i="2"/>
  <c r="I91" i="2" s="1"/>
  <c r="E91" i="2"/>
  <c r="E90" i="2"/>
  <c r="E89" i="2"/>
  <c r="H88" i="2"/>
  <c r="I88" i="2" s="1"/>
  <c r="E88" i="2"/>
  <c r="H87" i="2"/>
  <c r="I87" i="2" s="1"/>
  <c r="E87" i="2"/>
  <c r="E86" i="2"/>
  <c r="H85" i="2"/>
  <c r="I85" i="2" s="1"/>
  <c r="E85" i="2"/>
  <c r="H84" i="2"/>
  <c r="I84" i="2" s="1"/>
  <c r="E84" i="2"/>
  <c r="H83" i="2"/>
  <c r="I83" i="2" s="1"/>
  <c r="E83" i="2"/>
  <c r="E82" i="2"/>
  <c r="H81" i="2"/>
  <c r="I81" i="2" s="1"/>
  <c r="E81" i="2"/>
  <c r="E80" i="2"/>
  <c r="E79" i="2"/>
  <c r="H78" i="2"/>
  <c r="I78" i="2" s="1"/>
  <c r="E78" i="2"/>
  <c r="H77" i="2"/>
  <c r="I77" i="2" s="1"/>
  <c r="E77" i="2"/>
  <c r="E76" i="2"/>
  <c r="H75" i="2"/>
  <c r="I75" i="2" s="1"/>
  <c r="E75" i="2"/>
  <c r="H74" i="2"/>
  <c r="I74" i="2" s="1"/>
  <c r="E74" i="2"/>
  <c r="H73" i="2"/>
  <c r="I73" i="2" s="1"/>
  <c r="E73" i="2"/>
  <c r="E72" i="2"/>
  <c r="H71" i="2"/>
  <c r="I71" i="2" s="1"/>
  <c r="E71" i="2"/>
  <c r="E70" i="2"/>
  <c r="H69" i="2"/>
  <c r="I69" i="2" s="1"/>
  <c r="E69" i="2"/>
  <c r="H68" i="2"/>
  <c r="I68" i="2" s="1"/>
  <c r="E68" i="2"/>
  <c r="H67" i="2"/>
  <c r="I67" i="2" s="1"/>
  <c r="E67" i="2"/>
  <c r="E66" i="2"/>
  <c r="H65" i="2"/>
  <c r="I65" i="2" s="1"/>
  <c r="E65" i="2"/>
  <c r="H64" i="2"/>
  <c r="I64" i="2" s="1"/>
  <c r="E64" i="2"/>
  <c r="H63" i="2"/>
  <c r="I63" i="2" s="1"/>
  <c r="E63" i="2"/>
  <c r="E62" i="2"/>
  <c r="H61" i="2"/>
  <c r="I61" i="2" s="1"/>
  <c r="E61" i="2"/>
  <c r="E60" i="2"/>
  <c r="H59" i="2"/>
  <c r="I59" i="2" s="1"/>
  <c r="E59" i="2"/>
  <c r="H58" i="2"/>
  <c r="I58" i="2" s="1"/>
  <c r="E58" i="2"/>
  <c r="H57" i="2"/>
  <c r="I57" i="2" s="1"/>
  <c r="E57" i="2"/>
  <c r="E56" i="2"/>
  <c r="H55" i="2"/>
  <c r="I55" i="2" s="1"/>
  <c r="E55" i="2"/>
  <c r="H54" i="2"/>
  <c r="I54" i="2" s="1"/>
  <c r="E54" i="2"/>
  <c r="H53" i="2"/>
  <c r="I53" i="2" s="1"/>
  <c r="E53" i="2"/>
  <c r="E52" i="2"/>
  <c r="H51" i="2"/>
  <c r="I51" i="2" s="1"/>
  <c r="E51" i="2"/>
  <c r="E50" i="2"/>
  <c r="H49" i="2"/>
  <c r="I49" i="2" s="1"/>
  <c r="E49" i="2"/>
  <c r="H48" i="2"/>
  <c r="I48" i="2" s="1"/>
  <c r="E48" i="2"/>
  <c r="H47" i="2"/>
  <c r="I47" i="2" s="1"/>
  <c r="E47" i="2"/>
  <c r="E46" i="2"/>
  <c r="H45" i="2"/>
  <c r="I45" i="2" s="1"/>
  <c r="E45" i="2"/>
  <c r="H44" i="2"/>
  <c r="I44" i="2" s="1"/>
  <c r="E44" i="2"/>
  <c r="H43" i="2"/>
  <c r="I43" i="2" s="1"/>
  <c r="E43" i="2"/>
  <c r="E42" i="2"/>
  <c r="H41" i="2"/>
  <c r="I41" i="2" s="1"/>
  <c r="E41" i="2"/>
  <c r="E40" i="2"/>
  <c r="H39" i="2"/>
  <c r="I39" i="2" s="1"/>
  <c r="E39" i="2"/>
  <c r="H38" i="2"/>
  <c r="I38" i="2" s="1"/>
  <c r="E38" i="2"/>
  <c r="H37" i="2"/>
  <c r="I37" i="2" s="1"/>
  <c r="E37" i="2"/>
  <c r="E36" i="2"/>
  <c r="H35" i="2"/>
  <c r="I35" i="2" s="1"/>
  <c r="E35" i="2"/>
  <c r="H34" i="2"/>
  <c r="I34" i="2" s="1"/>
  <c r="E34" i="2"/>
  <c r="H33" i="2"/>
  <c r="I33" i="2" s="1"/>
  <c r="H32" i="2"/>
  <c r="I32" i="2" s="1"/>
  <c r="E32" i="2"/>
  <c r="H31" i="2"/>
  <c r="I31" i="2" s="1"/>
  <c r="E31" i="2"/>
  <c r="H30" i="2"/>
  <c r="I30" i="2" s="1"/>
  <c r="E30" i="2"/>
  <c r="E29" i="2"/>
  <c r="H28" i="2"/>
  <c r="I28" i="2" s="1"/>
  <c r="E28" i="2"/>
  <c r="H27" i="2"/>
  <c r="I27" i="2" s="1"/>
  <c r="E27" i="2"/>
  <c r="H26" i="2"/>
  <c r="I26" i="2" s="1"/>
  <c r="E26" i="2"/>
  <c r="E25" i="2"/>
  <c r="H24" i="2"/>
  <c r="I24" i="2" s="1"/>
  <c r="E24" i="2"/>
  <c r="H23" i="2"/>
  <c r="I23" i="2" s="1"/>
  <c r="E23" i="2"/>
  <c r="H22" i="2"/>
  <c r="I22" i="2" s="1"/>
  <c r="E22" i="2"/>
  <c r="H21" i="2"/>
  <c r="I21" i="2" s="1"/>
  <c r="E21" i="2"/>
  <c r="H20" i="2"/>
  <c r="I20" i="2" s="1"/>
  <c r="E20" i="2"/>
  <c r="E19" i="2"/>
  <c r="B12" i="2"/>
  <c r="B11" i="2"/>
  <c r="T9" i="2"/>
  <c r="V5" i="2"/>
  <c r="U5" i="2"/>
  <c r="T5" i="2"/>
  <c r="S5" i="2"/>
  <c r="G456" i="7" l="1"/>
  <c r="G63" i="7"/>
  <c r="G99" i="7"/>
  <c r="G410" i="7"/>
  <c r="E13" i="4"/>
  <c r="E15" i="4" s="1"/>
  <c r="E16" i="4" s="1"/>
  <c r="G342" i="7"/>
  <c r="G151" i="7"/>
  <c r="G207" i="7"/>
  <c r="G310" i="7"/>
  <c r="G459" i="7"/>
  <c r="G65" i="7"/>
  <c r="G425" i="7"/>
  <c r="G321" i="7"/>
  <c r="G76" i="7"/>
  <c r="G19" i="7"/>
  <c r="G307" i="7"/>
  <c r="G118" i="7"/>
  <c r="G462" i="7"/>
  <c r="G375" i="7"/>
  <c r="G42" i="7"/>
  <c r="G247" i="7"/>
  <c r="G75" i="7"/>
  <c r="G296" i="7"/>
  <c r="G356" i="7"/>
  <c r="G347" i="7"/>
  <c r="G31" i="7"/>
  <c r="G468" i="7"/>
  <c r="G23" i="7"/>
  <c r="G238" i="7"/>
  <c r="G435" i="7"/>
  <c r="G394" i="7"/>
  <c r="G36" i="7"/>
  <c r="G362" i="7"/>
  <c r="G24" i="7"/>
  <c r="G70" i="7"/>
  <c r="G455" i="7"/>
  <c r="G434" i="7"/>
  <c r="G155" i="7"/>
  <c r="G131" i="7"/>
  <c r="G121" i="7"/>
  <c r="G397" i="7"/>
  <c r="G80" i="7"/>
  <c r="G264" i="7"/>
  <c r="G190" i="7"/>
  <c r="G156" i="7"/>
  <c r="G417" i="7"/>
  <c r="G213" i="7"/>
  <c r="G330" i="7"/>
  <c r="G224" i="7"/>
  <c r="G416" i="7"/>
  <c r="G146" i="7"/>
  <c r="G272" i="7"/>
  <c r="G74" i="7"/>
  <c r="G357" i="7"/>
  <c r="G395" i="7"/>
  <c r="G112" i="7"/>
  <c r="G81" i="7"/>
  <c r="G426" i="7"/>
  <c r="G379" i="7"/>
  <c r="G279" i="7"/>
  <c r="G278" i="7"/>
  <c r="G44" i="7"/>
  <c r="G466" i="7"/>
  <c r="G92" i="7"/>
  <c r="G35" i="7"/>
  <c r="G64" i="7"/>
  <c r="G169" i="7"/>
  <c r="G133" i="7"/>
  <c r="G403" i="7"/>
  <c r="G124" i="7"/>
  <c r="G189" i="7"/>
  <c r="G317" i="7"/>
  <c r="G430" i="7"/>
  <c r="G186" i="7"/>
  <c r="G20" i="7"/>
  <c r="G412" i="7"/>
  <c r="G406" i="7"/>
  <c r="G297" i="7"/>
  <c r="G214" i="7"/>
  <c r="G448" i="7"/>
  <c r="G268" i="7"/>
  <c r="G178" i="7"/>
  <c r="G413" i="7"/>
  <c r="G370" i="7"/>
  <c r="G344" i="7"/>
  <c r="G443" i="7"/>
  <c r="G85" i="7"/>
  <c r="G399" i="7"/>
  <c r="G365" i="7"/>
  <c r="G105" i="7"/>
  <c r="G267" i="7"/>
  <c r="G69" i="7"/>
  <c r="G72" i="7"/>
  <c r="G240" i="7"/>
  <c r="G71" i="7"/>
  <c r="G316" i="7"/>
  <c r="G252" i="7"/>
  <c r="G79" i="7"/>
  <c r="G389" i="7"/>
  <c r="G407" i="7"/>
  <c r="G239" i="7"/>
  <c r="G109" i="7"/>
  <c r="G236" i="7"/>
  <c r="G226" i="7"/>
  <c r="G387" i="7"/>
  <c r="G261" i="7"/>
  <c r="G180" i="7"/>
  <c r="G91" i="7"/>
  <c r="G233" i="7"/>
  <c r="G27" i="7"/>
  <c r="G206" i="7"/>
  <c r="G202" i="7"/>
  <c r="G97" i="7"/>
  <c r="G392" i="7"/>
  <c r="G386" i="7"/>
  <c r="G277" i="7"/>
  <c r="G194" i="7"/>
  <c r="G408" i="7"/>
  <c r="G244" i="7"/>
  <c r="G125" i="7"/>
  <c r="G436" i="7"/>
  <c r="G352" i="7"/>
  <c r="G333" i="7"/>
  <c r="G336" i="7"/>
  <c r="G50" i="7"/>
  <c r="G324" i="7"/>
  <c r="G360" i="7"/>
  <c r="G87" i="7"/>
  <c r="G139" i="7"/>
  <c r="G40" i="7"/>
  <c r="G378" i="7"/>
  <c r="G235" i="7"/>
  <c r="G61" i="7"/>
  <c r="G86" i="7"/>
  <c r="G449" i="7"/>
  <c r="G217" i="7"/>
  <c r="G134" i="7"/>
  <c r="G467" i="7"/>
  <c r="G398" i="7"/>
  <c r="G385" i="7"/>
  <c r="G265" i="7"/>
  <c r="G248" i="7"/>
  <c r="G292" i="7"/>
  <c r="G315" i="7"/>
  <c r="G205" i="7"/>
  <c r="G83" i="7"/>
  <c r="G157" i="7"/>
  <c r="G285" i="7"/>
  <c r="G148" i="7"/>
  <c r="G219" i="7"/>
  <c r="G250" i="7"/>
  <c r="G46" i="7"/>
  <c r="G137" i="7"/>
  <c r="G117" i="7"/>
  <c r="G301" i="7"/>
  <c r="G241" i="7"/>
  <c r="G418" i="7"/>
  <c r="G218" i="7"/>
  <c r="G198" i="7"/>
  <c r="G469" i="7"/>
  <c r="G366" i="7"/>
  <c r="G257" i="7"/>
  <c r="G154" i="7"/>
  <c r="G388" i="7"/>
  <c r="G185" i="7"/>
  <c r="G402" i="7"/>
  <c r="G401" i="7"/>
  <c r="G284" i="7"/>
  <c r="G290" i="7"/>
  <c r="G318" i="7"/>
  <c r="G29" i="7"/>
  <c r="G273" i="7"/>
  <c r="G355" i="7"/>
  <c r="G38" i="7"/>
  <c r="G123" i="7"/>
  <c r="G138" i="7"/>
  <c r="G373" i="7"/>
  <c r="G187" i="7"/>
  <c r="G424" i="7"/>
  <c r="G348" i="7"/>
  <c r="G346" i="7"/>
  <c r="G161" i="7"/>
  <c r="G270" i="7"/>
  <c r="G458" i="7"/>
  <c r="G308" i="7"/>
  <c r="G73" i="7"/>
  <c r="G110" i="7"/>
  <c r="G22" i="7"/>
  <c r="G411" i="7"/>
  <c r="G193" i="7"/>
  <c r="G359" i="7"/>
  <c r="G48" i="7"/>
  <c r="G391" i="7"/>
  <c r="G215" i="7"/>
  <c r="G227" i="7"/>
  <c r="G222" i="7"/>
  <c r="G309" i="7"/>
  <c r="G371" i="7"/>
  <c r="G173" i="7"/>
  <c r="G167" i="7"/>
  <c r="G429" i="7"/>
  <c r="G326" i="7"/>
  <c r="G197" i="7"/>
  <c r="G451" i="7"/>
  <c r="G447" i="7"/>
  <c r="G141" i="7"/>
  <c r="G390" i="7"/>
  <c r="G305" i="7"/>
  <c r="G256" i="7"/>
  <c r="G221" i="7"/>
  <c r="G210" i="7"/>
  <c r="G405" i="7"/>
  <c r="G195" i="7"/>
  <c r="G263" i="7"/>
  <c r="G175" i="7"/>
  <c r="G47" i="7"/>
  <c r="G43" i="7"/>
  <c r="G260" i="7"/>
  <c r="G103" i="7"/>
  <c r="G168" i="7"/>
  <c r="G56" i="7"/>
  <c r="G409" i="7"/>
  <c r="G266" i="7"/>
  <c r="G177" i="7"/>
  <c r="G431" i="7"/>
  <c r="G427" i="7"/>
  <c r="G128" i="7"/>
  <c r="G328" i="7"/>
  <c r="G298" i="7"/>
  <c r="G225" i="7"/>
  <c r="G200" i="7"/>
  <c r="G182" i="7"/>
  <c r="G323" i="7"/>
  <c r="G181" i="7"/>
  <c r="G253" i="7"/>
  <c r="G135" i="7"/>
  <c r="G364" i="7"/>
  <c r="G280" i="7"/>
  <c r="G255" i="7"/>
  <c r="G78" i="7"/>
  <c r="G150" i="7"/>
  <c r="E15" i="7"/>
  <c r="E16" i="7" s="1"/>
  <c r="G246" i="7"/>
  <c r="G108" i="7"/>
  <c r="G201" i="7"/>
  <c r="G281" i="7"/>
  <c r="G381" i="7"/>
  <c r="G68" i="7"/>
  <c r="G329" i="7"/>
  <c r="G422" i="7"/>
  <c r="G179" i="7"/>
  <c r="G204" i="7"/>
  <c r="G45" i="7"/>
  <c r="G454" i="7"/>
  <c r="G367" i="7"/>
  <c r="G208" i="7"/>
  <c r="G152" i="7"/>
  <c r="G51" i="7"/>
  <c r="G199" i="7"/>
  <c r="G212" i="7"/>
  <c r="G130" i="7"/>
  <c r="G183" i="7"/>
  <c r="G269" i="7"/>
  <c r="G166" i="7"/>
  <c r="G414" i="7"/>
  <c r="G331" i="7"/>
  <c r="G327" i="7"/>
  <c r="G383" i="7"/>
  <c r="G144" i="7"/>
  <c r="G143" i="7"/>
  <c r="G136" i="7"/>
  <c r="G126" i="7"/>
  <c r="G57" i="7"/>
  <c r="G420" i="7"/>
  <c r="G464" i="7"/>
  <c r="G98" i="7"/>
  <c r="G162" i="7"/>
  <c r="G228" i="7"/>
  <c r="G363" i="7"/>
  <c r="G96" i="7"/>
  <c r="G325" i="7"/>
  <c r="G340" i="7"/>
  <c r="G52" i="7"/>
  <c r="G30" i="7"/>
  <c r="G184" i="7"/>
  <c r="G229" i="7"/>
  <c r="G457" i="7"/>
  <c r="G374" i="7"/>
  <c r="G291" i="7"/>
  <c r="G442" i="7"/>
  <c r="G343" i="7"/>
  <c r="G102" i="7"/>
  <c r="G104" i="7"/>
  <c r="G101" i="7"/>
  <c r="G415" i="7"/>
  <c r="G440" i="7"/>
  <c r="G293" i="7"/>
  <c r="G258" i="7"/>
  <c r="G463" i="7"/>
  <c r="G127" i="7"/>
  <c r="G153" i="7"/>
  <c r="G353" i="7"/>
  <c r="G320" i="7"/>
  <c r="G245" i="7"/>
  <c r="G220" i="7"/>
  <c r="G88" i="7"/>
  <c r="G58" i="7"/>
  <c r="G441" i="7"/>
  <c r="G209" i="7"/>
  <c r="G437" i="7"/>
  <c r="G354" i="7"/>
  <c r="G271" i="7"/>
  <c r="G438" i="7"/>
  <c r="G339" i="7"/>
  <c r="G82" i="7"/>
  <c r="G84" i="7"/>
  <c r="G444" i="7"/>
  <c r="G384" i="7"/>
  <c r="G400" i="7"/>
  <c r="G115" i="7"/>
  <c r="G158" i="7"/>
  <c r="G393" i="7"/>
  <c r="G116" i="7"/>
  <c r="G338" i="7"/>
  <c r="G300" i="7"/>
  <c r="G196" i="7"/>
  <c r="G159" i="7"/>
  <c r="G176" i="7"/>
  <c r="G203" i="7"/>
  <c r="G53" i="7"/>
  <c r="G34" i="7"/>
  <c r="G149" i="7"/>
  <c r="G377" i="7"/>
  <c r="G294" i="7"/>
  <c r="G211" i="7"/>
  <c r="G368" i="7"/>
  <c r="G303" i="7"/>
  <c r="G465" i="7"/>
  <c r="G25" i="7"/>
  <c r="G439" i="7"/>
  <c r="G322" i="7"/>
  <c r="G313" i="7"/>
  <c r="G335" i="7"/>
  <c r="G54" i="7"/>
  <c r="G243" i="7"/>
  <c r="G312" i="7"/>
  <c r="G170" i="7"/>
  <c r="G59" i="7"/>
  <c r="G114" i="7"/>
  <c r="G319" i="7"/>
  <c r="G113" i="7"/>
  <c r="G421" i="7"/>
  <c r="G28" i="7"/>
  <c r="G452" i="7"/>
  <c r="G446" i="7"/>
  <c r="G337" i="7"/>
  <c r="G254" i="7"/>
  <c r="G171" i="7"/>
  <c r="G350" i="7"/>
  <c r="G230" i="7"/>
  <c r="G461" i="7"/>
  <c r="G460" i="7"/>
  <c r="G404" i="7"/>
  <c r="G283" i="7"/>
  <c r="G223" i="7"/>
  <c r="G450" i="7"/>
  <c r="G21" i="7"/>
  <c r="G94" i="7"/>
  <c r="G60" i="7"/>
  <c r="G111" i="7"/>
  <c r="G100" i="7"/>
  <c r="G341" i="7"/>
  <c r="G106" i="7"/>
  <c r="G32" i="7"/>
  <c r="G163" i="7"/>
  <c r="G191" i="7"/>
  <c r="G396" i="7"/>
  <c r="G445" i="7"/>
  <c r="G249" i="7"/>
  <c r="G172" i="7"/>
  <c r="G165" i="7"/>
  <c r="G282" i="7"/>
  <c r="G77" i="7"/>
  <c r="G433" i="7"/>
  <c r="G251" i="7"/>
  <c r="G289" i="7"/>
  <c r="G288" i="7"/>
  <c r="G295" i="7"/>
  <c r="G41" i="7"/>
  <c r="G262" i="7"/>
  <c r="G453" i="7"/>
  <c r="G311" i="7"/>
  <c r="G432" i="7"/>
  <c r="G345" i="7"/>
  <c r="G358" i="7"/>
  <c r="G120" i="7"/>
  <c r="G304" i="7"/>
  <c r="G62" i="7"/>
  <c r="G351" i="7"/>
  <c r="G276" i="7"/>
  <c r="G145" i="7"/>
  <c r="G231" i="7"/>
  <c r="G93" i="7"/>
  <c r="G164" i="7"/>
  <c r="G274" i="7"/>
  <c r="G66" i="7"/>
  <c r="G37" i="7"/>
  <c r="G382" i="7"/>
  <c r="G423" i="7"/>
  <c r="G122" i="7"/>
  <c r="G119" i="7"/>
  <c r="G95" i="7"/>
  <c r="G380" i="7"/>
  <c r="G259" i="7"/>
  <c r="G147" i="7"/>
  <c r="G67" i="7"/>
  <c r="G419" i="7"/>
  <c r="G192" i="7"/>
  <c r="G314" i="7"/>
  <c r="G39" i="7"/>
  <c r="G287" i="7"/>
  <c r="G107" i="7"/>
  <c r="G376" i="7"/>
  <c r="G234" i="7"/>
  <c r="G26" i="7"/>
  <c r="G372" i="7"/>
  <c r="G188" i="7"/>
  <c r="G140" i="7"/>
  <c r="G132" i="7"/>
  <c r="G299" i="7"/>
  <c r="G334" i="7"/>
  <c r="G286" i="7"/>
  <c r="G349" i="7"/>
  <c r="G49" i="7"/>
  <c r="G216" i="7"/>
  <c r="G275" i="7"/>
  <c r="G428" i="7"/>
  <c r="G174" i="7"/>
  <c r="G237" i="7"/>
  <c r="G306" i="7"/>
  <c r="G369" i="7"/>
  <c r="G33" i="7"/>
  <c r="G55" i="7"/>
  <c r="AD79" i="3"/>
  <c r="R25" i="5"/>
  <c r="R19" i="5"/>
  <c r="R24" i="5"/>
  <c r="S9" i="5"/>
  <c r="O8" i="5"/>
  <c r="O6" i="5" s="1"/>
  <c r="W28" i="5"/>
  <c r="W29" i="5" s="1"/>
  <c r="G209" i="4"/>
  <c r="G71" i="4"/>
  <c r="G276" i="4"/>
  <c r="G400" i="4"/>
  <c r="G457" i="4"/>
  <c r="G48" i="4"/>
  <c r="G306" i="4"/>
  <c r="G462" i="4"/>
  <c r="G55" i="4"/>
  <c r="G62" i="4"/>
  <c r="G152" i="4"/>
  <c r="G153" i="4"/>
  <c r="G416" i="4"/>
  <c r="G147" i="4"/>
  <c r="G269" i="4"/>
  <c r="G57" i="4"/>
  <c r="B14" i="4"/>
  <c r="G42" i="4"/>
  <c r="G393" i="4"/>
  <c r="G230" i="4"/>
  <c r="G246" i="4"/>
  <c r="G394" i="4"/>
  <c r="G35" i="4"/>
  <c r="G27" i="4"/>
  <c r="G43" i="4"/>
  <c r="G354" i="4"/>
  <c r="G108" i="4"/>
  <c r="G21" i="4"/>
  <c r="G337" i="4"/>
  <c r="G92" i="4"/>
  <c r="G372" i="4"/>
  <c r="G193" i="4"/>
  <c r="G252" i="4"/>
  <c r="G267" i="4"/>
  <c r="G447" i="4"/>
  <c r="G315" i="4"/>
  <c r="G348" i="4"/>
  <c r="G77" i="4"/>
  <c r="G101" i="4"/>
  <c r="G182" i="4"/>
  <c r="G191" i="4"/>
  <c r="G231" i="4"/>
  <c r="G174" i="4"/>
  <c r="G19" i="4"/>
  <c r="G50" i="4"/>
  <c r="G130" i="4"/>
  <c r="G138" i="4"/>
  <c r="G362" i="4"/>
  <c r="G28" i="4"/>
  <c r="G148" i="4"/>
  <c r="G247" i="4"/>
  <c r="G292" i="4"/>
  <c r="G403" i="4"/>
  <c r="G411" i="4"/>
  <c r="G435" i="4"/>
  <c r="G87" i="4"/>
  <c r="G125" i="4"/>
  <c r="G365" i="4"/>
  <c r="G51" i="4"/>
  <c r="G80" i="4"/>
  <c r="G443" i="4"/>
  <c r="G389" i="4"/>
  <c r="G22" i="4"/>
  <c r="G118" i="4"/>
  <c r="G134" i="4"/>
  <c r="G149" i="4"/>
  <c r="G263" i="4"/>
  <c r="G350" i="4"/>
  <c r="G412" i="4"/>
  <c r="G466" i="4"/>
  <c r="G52" i="4"/>
  <c r="G81" i="4"/>
  <c r="G188" i="4"/>
  <c r="G242" i="4"/>
  <c r="G294" i="4"/>
  <c r="G398" i="4"/>
  <c r="G235" i="4"/>
  <c r="G171" i="4"/>
  <c r="G38" i="4"/>
  <c r="G97" i="4"/>
  <c r="G376" i="4"/>
  <c r="G220" i="4"/>
  <c r="G46" i="4"/>
  <c r="G90" i="4"/>
  <c r="G120" i="4"/>
  <c r="G165" i="4"/>
  <c r="G243" i="4"/>
  <c r="G295" i="4"/>
  <c r="G112" i="4"/>
  <c r="G135" i="4"/>
  <c r="G31" i="4"/>
  <c r="G205" i="4"/>
  <c r="G229" i="4"/>
  <c r="G251" i="4"/>
  <c r="G399" i="4"/>
  <c r="G179" i="4"/>
  <c r="G129" i="4"/>
  <c r="G273" i="4"/>
  <c r="G377" i="4"/>
  <c r="G385" i="4"/>
  <c r="G392" i="4"/>
  <c r="G431" i="4"/>
  <c r="G66" i="4"/>
  <c r="G104" i="4"/>
  <c r="G69" i="4"/>
  <c r="W30" i="4"/>
  <c r="G126" i="4"/>
  <c r="G217" i="4"/>
  <c r="G293" i="4"/>
  <c r="G368" i="4"/>
  <c r="S9" i="4"/>
  <c r="R25" i="4"/>
  <c r="R19" i="4"/>
  <c r="O8" i="4"/>
  <c r="R24" i="4"/>
  <c r="G39" i="4"/>
  <c r="G84" i="4"/>
  <c r="G89" i="4"/>
  <c r="G100" i="4"/>
  <c r="G178" i="4"/>
  <c r="G212" i="4"/>
  <c r="G233" i="4"/>
  <c r="G456" i="4"/>
  <c r="G464" i="4"/>
  <c r="G444" i="4"/>
  <c r="G424" i="4"/>
  <c r="G404" i="4"/>
  <c r="G384" i="4"/>
  <c r="G364" i="4"/>
  <c r="G344" i="4"/>
  <c r="G324" i="4"/>
  <c r="G304" i="4"/>
  <c r="G284" i="4"/>
  <c r="G264" i="4"/>
  <c r="G244" i="4"/>
  <c r="G224" i="4"/>
  <c r="G204" i="4"/>
  <c r="G184" i="4"/>
  <c r="G164" i="4"/>
  <c r="G144" i="4"/>
  <c r="G461" i="4"/>
  <c r="G441" i="4"/>
  <c r="G421" i="4"/>
  <c r="G401" i="4"/>
  <c r="G381" i="4"/>
  <c r="G361" i="4"/>
  <c r="G341" i="4"/>
  <c r="G321" i="4"/>
  <c r="G301" i="4"/>
  <c r="G281" i="4"/>
  <c r="G261" i="4"/>
  <c r="G241" i="4"/>
  <c r="G221" i="4"/>
  <c r="G201" i="4"/>
  <c r="G181" i="4"/>
  <c r="G161" i="4"/>
  <c r="G141" i="4"/>
  <c r="G430" i="4"/>
  <c r="G375" i="4"/>
  <c r="G329" i="4"/>
  <c r="G326" i="4"/>
  <c r="G323" i="4"/>
  <c r="G320" i="4"/>
  <c r="G314" i="4"/>
  <c r="G268" i="4"/>
  <c r="G265" i="4"/>
  <c r="G262" i="4"/>
  <c r="G259" i="4"/>
  <c r="G253" i="4"/>
  <c r="G207" i="4"/>
  <c r="G198" i="4"/>
  <c r="G155" i="4"/>
  <c r="G116" i="4"/>
  <c r="G448" i="4"/>
  <c r="G445" i="4"/>
  <c r="G442" i="4"/>
  <c r="G439" i="4"/>
  <c r="G433" i="4"/>
  <c r="G387" i="4"/>
  <c r="G378" i="4"/>
  <c r="G332" i="4"/>
  <c r="G317" i="4"/>
  <c r="G271" i="4"/>
  <c r="G256" i="4"/>
  <c r="G210" i="4"/>
  <c r="G167" i="4"/>
  <c r="G158" i="4"/>
  <c r="G113" i="4"/>
  <c r="G93" i="4"/>
  <c r="G73" i="4"/>
  <c r="G53" i="4"/>
  <c r="G451" i="4"/>
  <c r="G436" i="4"/>
  <c r="G390" i="4"/>
  <c r="G335" i="4"/>
  <c r="G289" i="4"/>
  <c r="G286" i="4"/>
  <c r="G283" i="4"/>
  <c r="G280" i="4"/>
  <c r="G274" i="4"/>
  <c r="G228" i="4"/>
  <c r="G225" i="4"/>
  <c r="G222" i="4"/>
  <c r="G219" i="4"/>
  <c r="G213" i="4"/>
  <c r="G170" i="4"/>
  <c r="G110" i="4"/>
  <c r="G450" i="4"/>
  <c r="G432" i="4"/>
  <c r="G418" i="4"/>
  <c r="G374" i="4"/>
  <c r="G367" i="4"/>
  <c r="G360" i="4"/>
  <c r="G349" i="4"/>
  <c r="G309" i="4"/>
  <c r="G285" i="4"/>
  <c r="G272" i="4"/>
  <c r="G245" i="4"/>
  <c r="G218" i="4"/>
  <c r="G208" i="4"/>
  <c r="G173" i="4"/>
  <c r="G160" i="4"/>
  <c r="G157" i="4"/>
  <c r="G143" i="4"/>
  <c r="G103" i="4"/>
  <c r="G88" i="4"/>
  <c r="G85" i="4"/>
  <c r="G82" i="4"/>
  <c r="G79" i="4"/>
  <c r="G76" i="4"/>
  <c r="G469" i="4"/>
  <c r="G452" i="4"/>
  <c r="G414" i="4"/>
  <c r="G407" i="4"/>
  <c r="G319" i="4"/>
  <c r="G316" i="4"/>
  <c r="G302" i="4"/>
  <c r="G288" i="4"/>
  <c r="G238" i="4"/>
  <c r="G234" i="4"/>
  <c r="G163" i="4"/>
  <c r="G150" i="4"/>
  <c r="G139" i="4"/>
  <c r="G122" i="4"/>
  <c r="G70" i="4"/>
  <c r="G67" i="4"/>
  <c r="G64" i="4"/>
  <c r="G61" i="4"/>
  <c r="G58" i="4"/>
  <c r="G459" i="4"/>
  <c r="G428" i="4"/>
  <c r="G397" i="4"/>
  <c r="G339" i="4"/>
  <c r="G336" i="4"/>
  <c r="G298" i="4"/>
  <c r="G275" i="4"/>
  <c r="G255" i="4"/>
  <c r="G211" i="4"/>
  <c r="G187" i="4"/>
  <c r="G180" i="4"/>
  <c r="G166" i="4"/>
  <c r="G106" i="4"/>
  <c r="G458" i="4"/>
  <c r="G454" i="4"/>
  <c r="G434" i="4"/>
  <c r="G427" i="4"/>
  <c r="G423" i="4"/>
  <c r="G409" i="4"/>
  <c r="G380" i="4"/>
  <c r="G373" i="4"/>
  <c r="G345" i="4"/>
  <c r="G249" i="4"/>
  <c r="G226" i="4"/>
  <c r="G132" i="4"/>
  <c r="G128" i="4"/>
  <c r="G107" i="4"/>
  <c r="G96" i="4"/>
  <c r="G83" i="4"/>
  <c r="G30" i="4"/>
  <c r="G25" i="4"/>
  <c r="G446" i="4"/>
  <c r="G410" i="4"/>
  <c r="G402" i="4"/>
  <c r="G353" i="4"/>
  <c r="G334" i="4"/>
  <c r="G327" i="4"/>
  <c r="G297" i="4"/>
  <c r="G279" i="4"/>
  <c r="G197" i="4"/>
  <c r="G185" i="4"/>
  <c r="G159" i="4"/>
  <c r="G140" i="4"/>
  <c r="G136" i="4"/>
  <c r="G124" i="4"/>
  <c r="G45" i="4"/>
  <c r="G20" i="4"/>
  <c r="G426" i="4"/>
  <c r="G422" i="4"/>
  <c r="G406" i="4"/>
  <c r="G357" i="4"/>
  <c r="G312" i="4"/>
  <c r="G260" i="4"/>
  <c r="G237" i="4"/>
  <c r="G189" i="4"/>
  <c r="G169" i="4"/>
  <c r="G117" i="4"/>
  <c r="G86" i="4"/>
  <c r="L10" i="4"/>
  <c r="G465" i="4"/>
  <c r="G429" i="4"/>
  <c r="G425" i="4"/>
  <c r="G413" i="4"/>
  <c r="G359" i="4"/>
  <c r="G340" i="4"/>
  <c r="G333" i="4"/>
  <c r="G307" i="4"/>
  <c r="G303" i="4"/>
  <c r="G296" i="4"/>
  <c r="G214" i="4"/>
  <c r="G196" i="4"/>
  <c r="G192" i="4"/>
  <c r="G142" i="4"/>
  <c r="G123" i="4"/>
  <c r="G109" i="4"/>
  <c r="G102" i="4"/>
  <c r="G75" i="4"/>
  <c r="G29" i="4"/>
  <c r="G460" i="4"/>
  <c r="G363" i="4"/>
  <c r="G311" i="4"/>
  <c r="G270" i="4"/>
  <c r="G266" i="4"/>
  <c r="G236" i="4"/>
  <c r="G232" i="4"/>
  <c r="G168" i="4"/>
  <c r="G154" i="4"/>
  <c r="G146" i="4"/>
  <c r="G98" i="4"/>
  <c r="G78" i="4"/>
  <c r="G47" i="4"/>
  <c r="G438" i="4"/>
  <c r="G415" i="4"/>
  <c r="G371" i="4"/>
  <c r="G343" i="4"/>
  <c r="G331" i="4"/>
  <c r="G258" i="4"/>
  <c r="G203" i="4"/>
  <c r="G199" i="4"/>
  <c r="G186" i="4"/>
  <c r="G156" i="4"/>
  <c r="G151" i="4"/>
  <c r="G133" i="4"/>
  <c r="G72" i="4"/>
  <c r="G24" i="4"/>
  <c r="G405" i="4"/>
  <c r="G370" i="4"/>
  <c r="G68" i="4"/>
  <c r="G56" i="4"/>
  <c r="G468" i="4"/>
  <c r="G437" i="4"/>
  <c r="G287" i="4"/>
  <c r="G223" i="4"/>
  <c r="G176" i="4"/>
  <c r="G137" i="4"/>
  <c r="G455" i="4"/>
  <c r="G388" i="4"/>
  <c r="G322" i="4"/>
  <c r="G318" i="4"/>
  <c r="G310" i="4"/>
  <c r="G305" i="4"/>
  <c r="G254" i="4"/>
  <c r="G216" i="4"/>
  <c r="G195" i="4"/>
  <c r="G172" i="4"/>
  <c r="G99" i="4"/>
  <c r="G91" i="4"/>
  <c r="G49" i="4"/>
  <c r="G194" i="4"/>
  <c r="G111" i="4"/>
  <c r="G240" i="4"/>
  <c r="G227" i="4"/>
  <c r="G202" i="4"/>
  <c r="G127" i="4"/>
  <c r="G419" i="4"/>
  <c r="G366" i="4"/>
  <c r="G352" i="4"/>
  <c r="G291" i="4"/>
  <c r="G250" i="4"/>
  <c r="G177" i="4"/>
  <c r="G115" i="4"/>
  <c r="G95" i="4"/>
  <c r="G60" i="4"/>
  <c r="G37" i="4"/>
  <c r="G396" i="4"/>
  <c r="G383" i="4"/>
  <c r="G330" i="4"/>
  <c r="G206" i="4"/>
  <c r="G449" i="4"/>
  <c r="G347" i="4"/>
  <c r="G300" i="4"/>
  <c r="G190" i="4"/>
  <c r="G119" i="4"/>
  <c r="G215" i="4"/>
  <c r="G41" i="4"/>
  <c r="G33" i="4"/>
  <c r="G26" i="4"/>
  <c r="G379" i="4"/>
  <c r="G356" i="4"/>
  <c r="K356" i="4" s="1"/>
  <c r="G342" i="4"/>
  <c r="G463" i="4"/>
  <c r="G351" i="4"/>
  <c r="G338" i="4"/>
  <c r="G325" i="4"/>
  <c r="G257" i="4"/>
  <c r="G59" i="4"/>
  <c r="G40" i="4"/>
  <c r="G23" i="4"/>
  <c r="G395" i="4"/>
  <c r="G313" i="4"/>
  <c r="G308" i="4"/>
  <c r="G299" i="4"/>
  <c r="G282" i="4"/>
  <c r="G278" i="4"/>
  <c r="G248" i="4"/>
  <c r="G175" i="4"/>
  <c r="G162" i="4"/>
  <c r="G131" i="4"/>
  <c r="G94" i="4"/>
  <c r="K94" i="4" s="1"/>
  <c r="G74" i="4"/>
  <c r="G63" i="4"/>
  <c r="G44" i="4"/>
  <c r="G32" i="4"/>
  <c r="G453" i="4"/>
  <c r="G408" i="4"/>
  <c r="G386" i="4"/>
  <c r="G369" i="4"/>
  <c r="G355" i="4"/>
  <c r="G346" i="4"/>
  <c r="G290" i="4"/>
  <c r="G114" i="4"/>
  <c r="G36" i="4"/>
  <c r="G467" i="4"/>
  <c r="G440" i="4"/>
  <c r="G417" i="4"/>
  <c r="G382" i="4"/>
  <c r="G54" i="4"/>
  <c r="G105" i="4"/>
  <c r="G121" i="4"/>
  <c r="K121" i="4" s="1"/>
  <c r="G183" i="4"/>
  <c r="G200" i="4"/>
  <c r="G328" i="4"/>
  <c r="G34" i="4"/>
  <c r="G65" i="4"/>
  <c r="G145" i="4"/>
  <c r="G239" i="4"/>
  <c r="G277" i="4"/>
  <c r="G358" i="4"/>
  <c r="G391" i="4"/>
  <c r="G420" i="4"/>
  <c r="H25" i="2"/>
  <c r="I25" i="2" s="1"/>
  <c r="H36" i="2"/>
  <c r="I36" i="2" s="1"/>
  <c r="H46" i="2"/>
  <c r="I46" i="2" s="1"/>
  <c r="H56" i="2"/>
  <c r="I56" i="2" s="1"/>
  <c r="H66" i="2"/>
  <c r="I66" i="2" s="1"/>
  <c r="H76" i="2"/>
  <c r="I76" i="2" s="1"/>
  <c r="H86" i="2"/>
  <c r="I86" i="2" s="1"/>
  <c r="H96" i="2"/>
  <c r="I96" i="2" s="1"/>
  <c r="H106" i="2"/>
  <c r="I106" i="2" s="1"/>
  <c r="H116" i="2"/>
  <c r="I116" i="2" s="1"/>
  <c r="H126" i="2"/>
  <c r="I126" i="2" s="1"/>
  <c r="H136" i="2"/>
  <c r="I136" i="2" s="1"/>
  <c r="H146" i="2"/>
  <c r="I146" i="2" s="1"/>
  <c r="H156" i="2"/>
  <c r="I156" i="2" s="1"/>
  <c r="H166" i="2"/>
  <c r="I166" i="2" s="1"/>
  <c r="H176" i="2"/>
  <c r="I176" i="2" s="1"/>
  <c r="H186" i="2"/>
  <c r="I186" i="2" s="1"/>
  <c r="H196" i="2"/>
  <c r="I196" i="2" s="1"/>
  <c r="H206" i="2"/>
  <c r="I206" i="2" s="1"/>
  <c r="H216" i="2"/>
  <c r="I216" i="2" s="1"/>
  <c r="H226" i="2"/>
  <c r="I226" i="2" s="1"/>
  <c r="H236" i="2"/>
  <c r="I236" i="2" s="1"/>
  <c r="H246" i="2"/>
  <c r="I246" i="2" s="1"/>
  <c r="H256" i="2"/>
  <c r="I256" i="2" s="1"/>
  <c r="H266" i="2"/>
  <c r="I266" i="2" s="1"/>
  <c r="H276" i="2"/>
  <c r="I276" i="2" s="1"/>
  <c r="H286" i="2"/>
  <c r="I286" i="2" s="1"/>
  <c r="H296" i="2"/>
  <c r="I296" i="2" s="1"/>
  <c r="H306" i="2"/>
  <c r="I306" i="2" s="1"/>
  <c r="H316" i="2"/>
  <c r="I316" i="2" s="1"/>
  <c r="H326" i="2"/>
  <c r="I326" i="2" s="1"/>
  <c r="H336" i="2"/>
  <c r="I336" i="2" s="1"/>
  <c r="H346" i="2"/>
  <c r="I346" i="2" s="1"/>
  <c r="H356" i="2"/>
  <c r="I356" i="2" s="1"/>
  <c r="H366" i="2"/>
  <c r="I366" i="2" s="1"/>
  <c r="H376" i="2"/>
  <c r="I376" i="2" s="1"/>
  <c r="H386" i="2"/>
  <c r="I386" i="2" s="1"/>
  <c r="H396" i="2"/>
  <c r="I396" i="2" s="1"/>
  <c r="H406" i="2"/>
  <c r="I406" i="2" s="1"/>
  <c r="H416" i="2"/>
  <c r="I416" i="2" s="1"/>
  <c r="H426" i="2"/>
  <c r="I426" i="2" s="1"/>
  <c r="H436" i="2"/>
  <c r="I436" i="2" s="1"/>
  <c r="H446" i="2"/>
  <c r="I446" i="2" s="1"/>
  <c r="H456" i="2"/>
  <c r="I456" i="2" s="1"/>
  <c r="H466" i="2"/>
  <c r="I466" i="2" s="1"/>
  <c r="H79" i="2"/>
  <c r="I79" i="2" s="1"/>
  <c r="H99" i="2"/>
  <c r="I99" i="2" s="1"/>
  <c r="H109" i="2"/>
  <c r="I109" i="2" s="1"/>
  <c r="H119" i="2"/>
  <c r="I119" i="2" s="1"/>
  <c r="H129" i="2"/>
  <c r="I129" i="2" s="1"/>
  <c r="H139" i="2"/>
  <c r="I139" i="2" s="1"/>
  <c r="H149" i="2"/>
  <c r="I149" i="2" s="1"/>
  <c r="H159" i="2"/>
  <c r="I159" i="2" s="1"/>
  <c r="H169" i="2"/>
  <c r="I169" i="2" s="1"/>
  <c r="H179" i="2"/>
  <c r="I179" i="2" s="1"/>
  <c r="H189" i="2"/>
  <c r="I189" i="2" s="1"/>
  <c r="H199" i="2"/>
  <c r="I199" i="2" s="1"/>
  <c r="H209" i="2"/>
  <c r="I209" i="2" s="1"/>
  <c r="H219" i="2"/>
  <c r="I219" i="2" s="1"/>
  <c r="H229" i="2"/>
  <c r="I229" i="2" s="1"/>
  <c r="H239" i="2"/>
  <c r="I239" i="2" s="1"/>
  <c r="H249" i="2"/>
  <c r="I249" i="2" s="1"/>
  <c r="H259" i="2"/>
  <c r="I259" i="2" s="1"/>
  <c r="H269" i="2"/>
  <c r="I269" i="2" s="1"/>
  <c r="H279" i="2"/>
  <c r="I279" i="2" s="1"/>
  <c r="H289" i="2"/>
  <c r="I289" i="2" s="1"/>
  <c r="H299" i="2"/>
  <c r="I299" i="2" s="1"/>
  <c r="H309" i="2"/>
  <c r="I309" i="2" s="1"/>
  <c r="H319" i="2"/>
  <c r="I319" i="2" s="1"/>
  <c r="H329" i="2"/>
  <c r="I329" i="2" s="1"/>
  <c r="H339" i="2"/>
  <c r="I339" i="2" s="1"/>
  <c r="H349" i="2"/>
  <c r="I349" i="2" s="1"/>
  <c r="H359" i="2"/>
  <c r="I359" i="2" s="1"/>
  <c r="H369" i="2"/>
  <c r="I369" i="2" s="1"/>
  <c r="H379" i="2"/>
  <c r="I379" i="2" s="1"/>
  <c r="H389" i="2"/>
  <c r="I389" i="2" s="1"/>
  <c r="H399" i="2"/>
  <c r="I399" i="2" s="1"/>
  <c r="H409" i="2"/>
  <c r="I409" i="2" s="1"/>
  <c r="H419" i="2"/>
  <c r="I419" i="2" s="1"/>
  <c r="H429" i="2"/>
  <c r="I429" i="2" s="1"/>
  <c r="H439" i="2"/>
  <c r="I439" i="2" s="1"/>
  <c r="H449" i="2"/>
  <c r="I449" i="2" s="1"/>
  <c r="H459" i="2"/>
  <c r="I459" i="2" s="1"/>
  <c r="H469" i="2"/>
  <c r="I469" i="2" s="1"/>
  <c r="H29" i="2"/>
  <c r="I29" i="2" s="1"/>
  <c r="H89" i="2"/>
  <c r="I89" i="2" s="1"/>
  <c r="H19" i="2"/>
  <c r="I19" i="2" s="1"/>
  <c r="H40" i="2"/>
  <c r="I40" i="2" s="1"/>
  <c r="H50" i="2"/>
  <c r="I50" i="2" s="1"/>
  <c r="H60" i="2"/>
  <c r="I60" i="2" s="1"/>
  <c r="H70" i="2"/>
  <c r="I70" i="2" s="1"/>
  <c r="H80" i="2"/>
  <c r="I80" i="2" s="1"/>
  <c r="H90" i="2"/>
  <c r="I90" i="2" s="1"/>
  <c r="H100" i="2"/>
  <c r="I100" i="2" s="1"/>
  <c r="H110" i="2"/>
  <c r="I110" i="2" s="1"/>
  <c r="H120" i="2"/>
  <c r="I120" i="2" s="1"/>
  <c r="H130" i="2"/>
  <c r="I130" i="2" s="1"/>
  <c r="H140" i="2"/>
  <c r="I140" i="2" s="1"/>
  <c r="H150" i="2"/>
  <c r="I150" i="2" s="1"/>
  <c r="H160" i="2"/>
  <c r="I160" i="2" s="1"/>
  <c r="H170" i="2"/>
  <c r="I170" i="2" s="1"/>
  <c r="H180" i="2"/>
  <c r="I180" i="2" s="1"/>
  <c r="H190" i="2"/>
  <c r="I190" i="2" s="1"/>
  <c r="H200" i="2"/>
  <c r="I200" i="2" s="1"/>
  <c r="H210" i="2"/>
  <c r="I210" i="2" s="1"/>
  <c r="H220" i="2"/>
  <c r="I220" i="2" s="1"/>
  <c r="H230" i="2"/>
  <c r="I230" i="2" s="1"/>
  <c r="H240" i="2"/>
  <c r="I240" i="2" s="1"/>
  <c r="H250" i="2"/>
  <c r="I250" i="2" s="1"/>
  <c r="H260" i="2"/>
  <c r="I260" i="2" s="1"/>
  <c r="H270" i="2"/>
  <c r="I270" i="2" s="1"/>
  <c r="H280" i="2"/>
  <c r="I280" i="2" s="1"/>
  <c r="H290" i="2"/>
  <c r="I290" i="2" s="1"/>
  <c r="H300" i="2"/>
  <c r="I300" i="2" s="1"/>
  <c r="H310" i="2"/>
  <c r="I310" i="2" s="1"/>
  <c r="H320" i="2"/>
  <c r="I320" i="2" s="1"/>
  <c r="H330" i="2"/>
  <c r="I330" i="2" s="1"/>
  <c r="H340" i="2"/>
  <c r="I340" i="2" s="1"/>
  <c r="H350" i="2"/>
  <c r="I350" i="2" s="1"/>
  <c r="H360" i="2"/>
  <c r="I360" i="2" s="1"/>
  <c r="H370" i="2"/>
  <c r="I370" i="2" s="1"/>
  <c r="H380" i="2"/>
  <c r="I380" i="2" s="1"/>
  <c r="H390" i="2"/>
  <c r="I390" i="2" s="1"/>
  <c r="H400" i="2"/>
  <c r="I400" i="2" s="1"/>
  <c r="H410" i="2"/>
  <c r="I410" i="2" s="1"/>
  <c r="H420" i="2"/>
  <c r="I420" i="2" s="1"/>
  <c r="H430" i="2"/>
  <c r="I430" i="2" s="1"/>
  <c r="H440" i="2"/>
  <c r="I440" i="2" s="1"/>
  <c r="H450" i="2"/>
  <c r="I450" i="2" s="1"/>
  <c r="H460" i="2"/>
  <c r="I460" i="2" s="1"/>
  <c r="H42" i="2"/>
  <c r="I42" i="2" s="1"/>
  <c r="H52" i="2"/>
  <c r="I52" i="2" s="1"/>
  <c r="H62" i="2"/>
  <c r="I62" i="2" s="1"/>
  <c r="H72" i="2"/>
  <c r="I72" i="2" s="1"/>
  <c r="H82" i="2"/>
  <c r="I82" i="2" s="1"/>
  <c r="H92" i="2"/>
  <c r="I92" i="2" s="1"/>
  <c r="H102" i="2"/>
  <c r="I102" i="2" s="1"/>
  <c r="H112" i="2"/>
  <c r="I112" i="2" s="1"/>
  <c r="H122" i="2"/>
  <c r="I122" i="2" s="1"/>
  <c r="H132" i="2"/>
  <c r="I132" i="2" s="1"/>
  <c r="H142" i="2"/>
  <c r="I142" i="2" s="1"/>
  <c r="H152" i="2"/>
  <c r="I152" i="2" s="1"/>
  <c r="H162" i="2"/>
  <c r="I162" i="2" s="1"/>
  <c r="H172" i="2"/>
  <c r="I172" i="2" s="1"/>
  <c r="H182" i="2"/>
  <c r="I182" i="2" s="1"/>
  <c r="H192" i="2"/>
  <c r="I192" i="2" s="1"/>
  <c r="H202" i="2"/>
  <c r="I202" i="2" s="1"/>
  <c r="H212" i="2"/>
  <c r="I212" i="2" s="1"/>
  <c r="H222" i="2"/>
  <c r="I222" i="2" s="1"/>
  <c r="H232" i="2"/>
  <c r="I232" i="2" s="1"/>
  <c r="H242" i="2"/>
  <c r="I242" i="2" s="1"/>
  <c r="H252" i="2"/>
  <c r="I252" i="2" s="1"/>
  <c r="H262" i="2"/>
  <c r="I262" i="2" s="1"/>
  <c r="H272" i="2"/>
  <c r="I272" i="2" s="1"/>
  <c r="H282" i="2"/>
  <c r="I282" i="2" s="1"/>
  <c r="H292" i="2"/>
  <c r="I292" i="2" s="1"/>
  <c r="H302" i="2"/>
  <c r="I302" i="2" s="1"/>
  <c r="H312" i="2"/>
  <c r="I312" i="2" s="1"/>
  <c r="H322" i="2"/>
  <c r="I322" i="2" s="1"/>
  <c r="H332" i="2"/>
  <c r="I332" i="2" s="1"/>
  <c r="H342" i="2"/>
  <c r="I342" i="2" s="1"/>
  <c r="H352" i="2"/>
  <c r="I352" i="2" s="1"/>
  <c r="H362" i="2"/>
  <c r="I362" i="2" s="1"/>
  <c r="H372" i="2"/>
  <c r="I372" i="2" s="1"/>
  <c r="H382" i="2"/>
  <c r="I382" i="2" s="1"/>
  <c r="H392" i="2"/>
  <c r="I392" i="2" s="1"/>
  <c r="H402" i="2"/>
  <c r="I402" i="2" s="1"/>
  <c r="H412" i="2"/>
  <c r="I412" i="2" s="1"/>
  <c r="H422" i="2"/>
  <c r="I422" i="2" s="1"/>
  <c r="H432" i="2"/>
  <c r="I432" i="2" s="1"/>
  <c r="H442" i="2"/>
  <c r="I442" i="2" s="1"/>
  <c r="H452" i="2"/>
  <c r="I452" i="2" s="1"/>
  <c r="H462" i="2"/>
  <c r="I462" i="2" s="1"/>
  <c r="AD6" i="3"/>
  <c r="W28" i="2"/>
  <c r="W29" i="2" s="1"/>
  <c r="E11" i="2"/>
  <c r="L10" i="2" s="1"/>
  <c r="G155" i="2"/>
  <c r="G275" i="2"/>
  <c r="K250" i="4" l="1"/>
  <c r="K318" i="4"/>
  <c r="E14" i="4"/>
  <c r="G308" i="2"/>
  <c r="K308" i="2" s="1"/>
  <c r="E4" i="2"/>
  <c r="E13" i="2" s="1"/>
  <c r="E15" i="2" s="1"/>
  <c r="E16" i="2" s="1"/>
  <c r="U9" i="5"/>
  <c r="V9" i="5"/>
  <c r="R21" i="5"/>
  <c r="V21" i="5" s="1"/>
  <c r="R17" i="5"/>
  <c r="K199" i="4"/>
  <c r="K21" i="4"/>
  <c r="K114" i="4"/>
  <c r="K308" i="4"/>
  <c r="K300" i="4"/>
  <c r="K240" i="4"/>
  <c r="K437" i="4"/>
  <c r="K47" i="4"/>
  <c r="K196" i="4"/>
  <c r="K357" i="4"/>
  <c r="K446" i="4"/>
  <c r="K166" i="4"/>
  <c r="K182" i="4"/>
  <c r="K129" i="4"/>
  <c r="K348" i="4"/>
  <c r="K239" i="4"/>
  <c r="K87" i="4"/>
  <c r="K435" i="4"/>
  <c r="K411" i="4"/>
  <c r="K351" i="4"/>
  <c r="K254" i="4"/>
  <c r="K151" i="4"/>
  <c r="K270" i="4"/>
  <c r="K425" i="4"/>
  <c r="K249" i="4"/>
  <c r="K397" i="4"/>
  <c r="K452" i="4"/>
  <c r="K367" i="4"/>
  <c r="K451" i="4"/>
  <c r="K294" i="4"/>
  <c r="K403" i="4"/>
  <c r="K328" i="4"/>
  <c r="K44" i="4"/>
  <c r="K95" i="4"/>
  <c r="K140" i="4"/>
  <c r="K295" i="4"/>
  <c r="K362" i="4"/>
  <c r="K412" i="4"/>
  <c r="K243" i="4"/>
  <c r="K104" i="4"/>
  <c r="K118" i="4"/>
  <c r="K112" i="4"/>
  <c r="K138" i="4"/>
  <c r="K235" i="4"/>
  <c r="K54" i="4"/>
  <c r="K352" i="4"/>
  <c r="K75" i="4"/>
  <c r="K423" i="4"/>
  <c r="K110" i="4"/>
  <c r="K341" i="4"/>
  <c r="K399" i="4"/>
  <c r="K33" i="4"/>
  <c r="K455" i="4"/>
  <c r="K102" i="4"/>
  <c r="K327" i="4"/>
  <c r="K88" i="4"/>
  <c r="K170" i="4"/>
  <c r="K265" i="4"/>
  <c r="K361" i="4"/>
  <c r="K424" i="4"/>
  <c r="K251" i="4"/>
  <c r="K391" i="4"/>
  <c r="K440" i="4"/>
  <c r="K278" i="4"/>
  <c r="K215" i="4"/>
  <c r="K127" i="4"/>
  <c r="K176" i="4"/>
  <c r="K371" i="4"/>
  <c r="K123" i="4"/>
  <c r="K237" i="4"/>
  <c r="K353" i="4"/>
  <c r="K454" i="4"/>
  <c r="K122" i="4"/>
  <c r="K143" i="4"/>
  <c r="K219" i="4"/>
  <c r="K256" i="4"/>
  <c r="K314" i="4"/>
  <c r="K401" i="4"/>
  <c r="K464" i="4"/>
  <c r="K120" i="4"/>
  <c r="K108" i="4"/>
  <c r="K205" i="4"/>
  <c r="K81" i="4"/>
  <c r="K358" i="4"/>
  <c r="K467" i="4"/>
  <c r="K282" i="4"/>
  <c r="K119" i="4"/>
  <c r="K202" i="4"/>
  <c r="K223" i="4"/>
  <c r="K415" i="4"/>
  <c r="K142" i="4"/>
  <c r="K260" i="4"/>
  <c r="K402" i="4"/>
  <c r="K458" i="4"/>
  <c r="K139" i="4"/>
  <c r="K157" i="4"/>
  <c r="K222" i="4"/>
  <c r="K271" i="4"/>
  <c r="K320" i="4"/>
  <c r="K421" i="4"/>
  <c r="K48" i="4"/>
  <c r="K273" i="4"/>
  <c r="K220" i="4"/>
  <c r="K247" i="4"/>
  <c r="K460" i="4"/>
  <c r="K26" i="4"/>
  <c r="K258" i="4"/>
  <c r="K297" i="4"/>
  <c r="K85" i="4"/>
  <c r="K262" i="4"/>
  <c r="K35" i="4"/>
  <c r="K175" i="4"/>
  <c r="K331" i="4"/>
  <c r="K67" i="4"/>
  <c r="K277" i="4"/>
  <c r="K36" i="4"/>
  <c r="K299" i="4"/>
  <c r="K190" i="4"/>
  <c r="K227" i="4"/>
  <c r="K287" i="4"/>
  <c r="K438" i="4"/>
  <c r="K192" i="4"/>
  <c r="K312" i="4"/>
  <c r="K410" i="4"/>
  <c r="K106" i="4"/>
  <c r="K150" i="4"/>
  <c r="K160" i="4"/>
  <c r="K225" i="4"/>
  <c r="K317" i="4"/>
  <c r="K323" i="4"/>
  <c r="K441" i="4"/>
  <c r="K62" i="4"/>
  <c r="K171" i="4"/>
  <c r="K134" i="4"/>
  <c r="K42" i="4"/>
  <c r="K135" i="4"/>
  <c r="K466" i="4"/>
  <c r="K148" i="4"/>
  <c r="K163" i="4"/>
  <c r="K228" i="4"/>
  <c r="K461" i="4"/>
  <c r="K246" i="4"/>
  <c r="K145" i="4"/>
  <c r="K347" i="4"/>
  <c r="K78" i="4"/>
  <c r="K25" i="4"/>
  <c r="K208" i="4"/>
  <c r="K329" i="4"/>
  <c r="K365" i="4"/>
  <c r="K65" i="4"/>
  <c r="K395" i="4"/>
  <c r="K56" i="4"/>
  <c r="K422" i="4"/>
  <c r="K218" i="4"/>
  <c r="K375" i="4"/>
  <c r="K55" i="4"/>
  <c r="K443" i="4"/>
  <c r="K34" i="4"/>
  <c r="K206" i="4"/>
  <c r="K146" i="4"/>
  <c r="K83" i="4"/>
  <c r="K245" i="4"/>
  <c r="K430" i="4"/>
  <c r="K184" i="4"/>
  <c r="K233" i="4"/>
  <c r="K369" i="4"/>
  <c r="K40" i="4"/>
  <c r="K330" i="4"/>
  <c r="K91" i="4"/>
  <c r="K370" i="4"/>
  <c r="K154" i="4"/>
  <c r="K307" i="4"/>
  <c r="K96" i="4"/>
  <c r="K255" i="4"/>
  <c r="K302" i="4"/>
  <c r="K212" i="4"/>
  <c r="K231" i="4"/>
  <c r="K173" i="4"/>
  <c r="K326" i="4"/>
  <c r="K22" i="4"/>
  <c r="K315" i="4"/>
  <c r="K313" i="4"/>
  <c r="K468" i="4"/>
  <c r="K406" i="4"/>
  <c r="K234" i="4"/>
  <c r="K378" i="4"/>
  <c r="K230" i="4"/>
  <c r="K392" i="4"/>
  <c r="K174" i="4"/>
  <c r="K346" i="4"/>
  <c r="K194" i="4"/>
  <c r="K296" i="4"/>
  <c r="K30" i="4"/>
  <c r="K238" i="4"/>
  <c r="K387" i="4"/>
  <c r="K71" i="4"/>
  <c r="K23" i="4"/>
  <c r="K68" i="4"/>
  <c r="K426" i="4"/>
  <c r="K288" i="4"/>
  <c r="K433" i="4"/>
  <c r="K149" i="4"/>
  <c r="K337" i="4"/>
  <c r="K59" i="4"/>
  <c r="K193" i="4"/>
  <c r="K90" i="4"/>
  <c r="K408" i="4"/>
  <c r="K257" i="4"/>
  <c r="K172" i="4"/>
  <c r="K340" i="4"/>
  <c r="K128" i="4"/>
  <c r="K319" i="4"/>
  <c r="K335" i="4"/>
  <c r="K181" i="4"/>
  <c r="K100" i="4"/>
  <c r="K66" i="4"/>
  <c r="K147" i="4"/>
  <c r="K453" i="4"/>
  <c r="K325" i="4"/>
  <c r="K37" i="4"/>
  <c r="K195" i="4"/>
  <c r="K72" i="4"/>
  <c r="K236" i="4"/>
  <c r="K359" i="4"/>
  <c r="K124" i="4"/>
  <c r="K132" i="4"/>
  <c r="K336" i="4"/>
  <c r="K407" i="4"/>
  <c r="K349" i="4"/>
  <c r="K390" i="4"/>
  <c r="K448" i="4"/>
  <c r="K201" i="4"/>
  <c r="K264" i="4"/>
  <c r="K431" i="4"/>
  <c r="K332" i="4"/>
  <c r="K290" i="4"/>
  <c r="K111" i="4"/>
  <c r="K214" i="4"/>
  <c r="K180" i="4"/>
  <c r="K274" i="4"/>
  <c r="K144" i="4"/>
  <c r="K449" i="4"/>
  <c r="K98" i="4"/>
  <c r="K187" i="4"/>
  <c r="K280" i="4"/>
  <c r="K164" i="4"/>
  <c r="K355" i="4"/>
  <c r="K49" i="4"/>
  <c r="K303" i="4"/>
  <c r="K211" i="4"/>
  <c r="K283" i="4"/>
  <c r="K386" i="4"/>
  <c r="K178" i="4"/>
  <c r="K31" i="4"/>
  <c r="K396" i="4"/>
  <c r="K24" i="4"/>
  <c r="K232" i="4"/>
  <c r="K45" i="4"/>
  <c r="K298" i="4"/>
  <c r="K309" i="4"/>
  <c r="K445" i="4"/>
  <c r="K244" i="4"/>
  <c r="K77" i="4"/>
  <c r="K46" i="4"/>
  <c r="K32" i="4"/>
  <c r="K338" i="4"/>
  <c r="K60" i="4"/>
  <c r="K216" i="4"/>
  <c r="K133" i="4"/>
  <c r="K266" i="4"/>
  <c r="K413" i="4"/>
  <c r="K136" i="4"/>
  <c r="K226" i="4"/>
  <c r="K339" i="4"/>
  <c r="K414" i="4"/>
  <c r="K360" i="4"/>
  <c r="K436" i="4"/>
  <c r="K116" i="4"/>
  <c r="K221" i="4"/>
  <c r="K284" i="4"/>
  <c r="K57" i="4"/>
  <c r="K155" i="4"/>
  <c r="K241" i="4"/>
  <c r="K304" i="4"/>
  <c r="K43" i="4"/>
  <c r="K252" i="4"/>
  <c r="K385" i="4"/>
  <c r="K97" i="4"/>
  <c r="K80" i="4"/>
  <c r="K200" i="4"/>
  <c r="K63" i="4"/>
  <c r="K463" i="4"/>
  <c r="K115" i="4"/>
  <c r="K305" i="4"/>
  <c r="K156" i="4"/>
  <c r="K311" i="4"/>
  <c r="K429" i="4"/>
  <c r="K159" i="4"/>
  <c r="K345" i="4"/>
  <c r="K428" i="4"/>
  <c r="K469" i="4"/>
  <c r="K374" i="4"/>
  <c r="K53" i="4"/>
  <c r="K198" i="4"/>
  <c r="K261" i="4"/>
  <c r="K324" i="4"/>
  <c r="K92" i="4"/>
  <c r="K377" i="4"/>
  <c r="K38" i="4"/>
  <c r="K51" i="4"/>
  <c r="K183" i="4"/>
  <c r="K74" i="4"/>
  <c r="K342" i="4"/>
  <c r="K177" i="4"/>
  <c r="K310" i="4"/>
  <c r="K186" i="4"/>
  <c r="K363" i="4"/>
  <c r="K465" i="4"/>
  <c r="K185" i="4"/>
  <c r="K373" i="4"/>
  <c r="K459" i="4"/>
  <c r="K76" i="4"/>
  <c r="K153" i="4"/>
  <c r="K125" i="4"/>
  <c r="K101" i="4"/>
  <c r="K162" i="4"/>
  <c r="K388" i="4"/>
  <c r="K117" i="4"/>
  <c r="K64" i="4"/>
  <c r="K158" i="4"/>
  <c r="K404" i="4"/>
  <c r="K267" i="4"/>
  <c r="K382" i="4"/>
  <c r="K366" i="4"/>
  <c r="K169" i="4"/>
  <c r="K427" i="4"/>
  <c r="K167" i="4"/>
  <c r="K420" i="4"/>
  <c r="K417" i="4"/>
  <c r="K248" i="4"/>
  <c r="K41" i="4"/>
  <c r="K419" i="4"/>
  <c r="K137" i="4"/>
  <c r="K343" i="4"/>
  <c r="K109" i="4"/>
  <c r="K189" i="4"/>
  <c r="K334" i="4"/>
  <c r="K434" i="4"/>
  <c r="K70" i="4"/>
  <c r="K103" i="4"/>
  <c r="K213" i="4"/>
  <c r="K306" i="4"/>
  <c r="K229" i="4"/>
  <c r="K188" i="4"/>
  <c r="K210" i="4"/>
  <c r="K268" i="4"/>
  <c r="K381" i="4"/>
  <c r="K444" i="4"/>
  <c r="K152" i="4"/>
  <c r="K179" i="4"/>
  <c r="K191" i="4"/>
  <c r="K272" i="4"/>
  <c r="K286" i="4"/>
  <c r="K439" i="4"/>
  <c r="K141" i="4"/>
  <c r="K204" i="4"/>
  <c r="K27" i="4"/>
  <c r="K209" i="4"/>
  <c r="K383" i="4"/>
  <c r="K99" i="4"/>
  <c r="K405" i="4"/>
  <c r="K168" i="4"/>
  <c r="K333" i="4"/>
  <c r="K20" i="4"/>
  <c r="K107" i="4"/>
  <c r="K275" i="4"/>
  <c r="K316" i="4"/>
  <c r="K285" i="4"/>
  <c r="K289" i="4"/>
  <c r="K442" i="4"/>
  <c r="K161" i="4"/>
  <c r="K224" i="4"/>
  <c r="K456" i="4"/>
  <c r="K393" i="4"/>
  <c r="K372" i="4"/>
  <c r="K130" i="4"/>
  <c r="K276" i="4"/>
  <c r="K217" i="4"/>
  <c r="K389" i="4"/>
  <c r="K105" i="4"/>
  <c r="K131" i="4"/>
  <c r="K379" i="4"/>
  <c r="K291" i="4"/>
  <c r="K322" i="4"/>
  <c r="K126" i="4"/>
  <c r="K416" i="4"/>
  <c r="O6" i="4"/>
  <c r="R17" i="4"/>
  <c r="V9" i="4"/>
  <c r="K89" i="4"/>
  <c r="K457" i="4"/>
  <c r="K50" i="4"/>
  <c r="K52" i="4"/>
  <c r="K398" i="4"/>
  <c r="K28" i="4"/>
  <c r="K418" i="4"/>
  <c r="K73" i="4"/>
  <c r="K207" i="4"/>
  <c r="K281" i="4"/>
  <c r="K344" i="4"/>
  <c r="K84" i="4"/>
  <c r="K376" i="4"/>
  <c r="K350" i="4"/>
  <c r="K400" i="4"/>
  <c r="K69" i="4"/>
  <c r="R5" i="4"/>
  <c r="R9" i="4"/>
  <c r="K165" i="4"/>
  <c r="K197" i="4"/>
  <c r="K380" i="4"/>
  <c r="K58" i="4"/>
  <c r="K79" i="4"/>
  <c r="K432" i="4"/>
  <c r="K93" i="4"/>
  <c r="K253" i="4"/>
  <c r="K301" i="4"/>
  <c r="K364" i="4"/>
  <c r="K39" i="4"/>
  <c r="K368" i="4"/>
  <c r="K292" i="4"/>
  <c r="K394" i="4"/>
  <c r="K242" i="4"/>
  <c r="K447" i="4"/>
  <c r="K203" i="4"/>
  <c r="K29" i="4"/>
  <c r="K86" i="4"/>
  <c r="K279" i="4"/>
  <c r="K409" i="4"/>
  <c r="K61" i="4"/>
  <c r="K82" i="4"/>
  <c r="K450" i="4"/>
  <c r="K113" i="4"/>
  <c r="K259" i="4"/>
  <c r="K321" i="4"/>
  <c r="K384" i="4"/>
  <c r="K293" i="4"/>
  <c r="K263" i="4"/>
  <c r="K269" i="4"/>
  <c r="K462" i="4"/>
  <c r="K354" i="4"/>
  <c r="G243" i="2"/>
  <c r="K243" i="2" s="1"/>
  <c r="G260" i="2"/>
  <c r="K260" i="2" s="1"/>
  <c r="G216" i="2"/>
  <c r="K216" i="2" s="1"/>
  <c r="G226" i="2"/>
  <c r="K226" i="2" s="1"/>
  <c r="G165" i="2"/>
  <c r="K165" i="2" s="1"/>
  <c r="G181" i="2"/>
  <c r="K181" i="2" s="1"/>
  <c r="G340" i="2"/>
  <c r="K340" i="2" s="1"/>
  <c r="G210" i="2"/>
  <c r="K210" i="2" s="1"/>
  <c r="K275" i="2"/>
  <c r="G385" i="2"/>
  <c r="K385" i="2" s="1"/>
  <c r="G332" i="2"/>
  <c r="K332" i="2" s="1"/>
  <c r="G106" i="2"/>
  <c r="K106" i="2" s="1"/>
  <c r="G33" i="2"/>
  <c r="K33" i="2" s="1"/>
  <c r="G188" i="2"/>
  <c r="K188" i="2" s="1"/>
  <c r="G21" i="2"/>
  <c r="K21" i="2" s="1"/>
  <c r="G39" i="2"/>
  <c r="K39" i="2" s="1"/>
  <c r="G191" i="2"/>
  <c r="K191" i="2" s="1"/>
  <c r="G207" i="2"/>
  <c r="K207" i="2" s="1"/>
  <c r="G310" i="2"/>
  <c r="K310" i="2" s="1"/>
  <c r="G268" i="2"/>
  <c r="K268" i="2" s="1"/>
  <c r="G305" i="2"/>
  <c r="K305" i="2" s="1"/>
  <c r="G251" i="2"/>
  <c r="K251" i="2" s="1"/>
  <c r="G348" i="2"/>
  <c r="K348" i="2" s="1"/>
  <c r="G72" i="2"/>
  <c r="K72" i="2" s="1"/>
  <c r="G465" i="2"/>
  <c r="K465" i="2" s="1"/>
  <c r="G351" i="2"/>
  <c r="K351" i="2" s="1"/>
  <c r="G337" i="2"/>
  <c r="K337" i="2" s="1"/>
  <c r="G19" i="2"/>
  <c r="K19" i="2" s="1"/>
  <c r="G164" i="2"/>
  <c r="K164" i="2" s="1"/>
  <c r="G294" i="2"/>
  <c r="K294" i="2" s="1"/>
  <c r="G297" i="2"/>
  <c r="K297" i="2" s="1"/>
  <c r="G135" i="2"/>
  <c r="K135" i="2" s="1"/>
  <c r="G184" i="2"/>
  <c r="K184" i="2" s="1"/>
  <c r="G134" i="2"/>
  <c r="K134" i="2" s="1"/>
  <c r="G50" i="2"/>
  <c r="K50" i="2" s="1"/>
  <c r="G234" i="2"/>
  <c r="K234" i="2" s="1"/>
  <c r="G364" i="2"/>
  <c r="K364" i="2" s="1"/>
  <c r="G93" i="2"/>
  <c r="K93" i="2" s="1"/>
  <c r="G69" i="2"/>
  <c r="K69" i="2" s="1"/>
  <c r="G58" i="2"/>
  <c r="K58" i="2" s="1"/>
  <c r="G85" i="2"/>
  <c r="K85" i="2" s="1"/>
  <c r="G328" i="2"/>
  <c r="K328" i="2" s="1"/>
  <c r="G128" i="2"/>
  <c r="K128" i="2" s="1"/>
  <c r="G223" i="2"/>
  <c r="K223" i="2" s="1"/>
  <c r="G255" i="2"/>
  <c r="K255" i="2" s="1"/>
  <c r="G352" i="2"/>
  <c r="K352" i="2" s="1"/>
  <c r="G205" i="2"/>
  <c r="K205" i="2" s="1"/>
  <c r="G241" i="2"/>
  <c r="K241" i="2" s="1"/>
  <c r="G149" i="2"/>
  <c r="K149" i="2" s="1"/>
  <c r="G168" i="2"/>
  <c r="K168" i="2" s="1"/>
  <c r="G249" i="2"/>
  <c r="K249" i="2" s="1"/>
  <c r="G293" i="2"/>
  <c r="K293" i="2" s="1"/>
  <c r="G75" i="2"/>
  <c r="K75" i="2" s="1"/>
  <c r="G24" i="2"/>
  <c r="K24" i="2" s="1"/>
  <c r="G454" i="2"/>
  <c r="K454" i="2" s="1"/>
  <c r="G212" i="2"/>
  <c r="K212" i="2" s="1"/>
  <c r="G366" i="2"/>
  <c r="K366" i="2" s="1"/>
  <c r="G417" i="2"/>
  <c r="K417" i="2" s="1"/>
  <c r="G80" i="2"/>
  <c r="K80" i="2" s="1"/>
  <c r="G219" i="2"/>
  <c r="K219" i="2" s="1"/>
  <c r="G43" i="2"/>
  <c r="K43" i="2" s="1"/>
  <c r="G51" i="2"/>
  <c r="K51" i="2" s="1"/>
  <c r="G23" i="2"/>
  <c r="K23" i="2" s="1"/>
  <c r="G322" i="2"/>
  <c r="K322" i="2" s="1"/>
  <c r="G27" i="2"/>
  <c r="K27" i="2" s="1"/>
  <c r="G460" i="2"/>
  <c r="K460" i="2" s="1"/>
  <c r="G334" i="2"/>
  <c r="K334" i="2" s="1"/>
  <c r="G341" i="2"/>
  <c r="K341" i="2" s="1"/>
  <c r="G148" i="2"/>
  <c r="K148" i="2" s="1"/>
  <c r="G110" i="2"/>
  <c r="K110" i="2" s="1"/>
  <c r="G36" i="2"/>
  <c r="K36" i="2" s="1"/>
  <c r="G362" i="2"/>
  <c r="K362" i="2" s="1"/>
  <c r="G363" i="2"/>
  <c r="K363" i="2" s="1"/>
  <c r="G42" i="2"/>
  <c r="K42" i="2" s="1"/>
  <c r="G386" i="2"/>
  <c r="K386" i="2" s="1"/>
  <c r="G250" i="2"/>
  <c r="K250" i="2" s="1"/>
  <c r="G30" i="2"/>
  <c r="K30" i="2" s="1"/>
  <c r="G104" i="2"/>
  <c r="K104" i="2" s="1"/>
  <c r="G342" i="2"/>
  <c r="K342" i="2" s="1"/>
  <c r="G87" i="2"/>
  <c r="K87" i="2" s="1"/>
  <c r="G54" i="2"/>
  <c r="K54" i="2" s="1"/>
  <c r="G261" i="2"/>
  <c r="K261" i="2" s="1"/>
  <c r="G126" i="2"/>
  <c r="K126" i="2" s="1"/>
  <c r="R19" i="2"/>
  <c r="R25" i="2"/>
  <c r="O8" i="2"/>
  <c r="R24" i="2"/>
  <c r="G303" i="2"/>
  <c r="K303" i="2" s="1"/>
  <c r="G445" i="2"/>
  <c r="K445" i="2" s="1"/>
  <c r="G213" i="2"/>
  <c r="K213" i="2" s="1"/>
  <c r="G77" i="2"/>
  <c r="K77" i="2" s="1"/>
  <c r="G329" i="2"/>
  <c r="K329" i="2" s="1"/>
  <c r="G359" i="2"/>
  <c r="K359" i="2" s="1"/>
  <c r="G224" i="2"/>
  <c r="K224" i="2" s="1"/>
  <c r="G438" i="2"/>
  <c r="K438" i="2" s="1"/>
  <c r="G443" i="2"/>
  <c r="K443" i="2" s="1"/>
  <c r="G86" i="2"/>
  <c r="K86" i="2" s="1"/>
  <c r="G288" i="2"/>
  <c r="K288" i="2" s="1"/>
  <c r="G232" i="2"/>
  <c r="K232" i="2" s="1"/>
  <c r="G70" i="2"/>
  <c r="K70" i="2" s="1"/>
  <c r="G157" i="2"/>
  <c r="K157" i="2" s="1"/>
  <c r="G369" i="2"/>
  <c r="K369" i="2" s="1"/>
  <c r="G244" i="2"/>
  <c r="K244" i="2" s="1"/>
  <c r="G388" i="2"/>
  <c r="K388" i="2" s="1"/>
  <c r="K155" i="2"/>
  <c r="G391" i="2"/>
  <c r="K391" i="2" s="1"/>
  <c r="G380" i="2"/>
  <c r="K380" i="2" s="1"/>
  <c r="G204" i="2"/>
  <c r="K204" i="2" s="1"/>
  <c r="G242" i="2"/>
  <c r="K242" i="2" s="1"/>
  <c r="G461" i="2"/>
  <c r="K461" i="2" s="1"/>
  <c r="G335" i="2"/>
  <c r="K335" i="2" s="1"/>
  <c r="G71" i="2"/>
  <c r="K71" i="2" s="1"/>
  <c r="G463" i="2"/>
  <c r="K463" i="2" s="1"/>
  <c r="G276" i="2"/>
  <c r="K276" i="2" s="1"/>
  <c r="G73" i="2"/>
  <c r="K73" i="2" s="1"/>
  <c r="G198" i="2"/>
  <c r="K198" i="2" s="1"/>
  <c r="G376" i="2"/>
  <c r="K376" i="2" s="1"/>
  <c r="G344" i="2"/>
  <c r="K344" i="2" s="1"/>
  <c r="G129" i="2"/>
  <c r="K129" i="2" s="1"/>
  <c r="G159" i="2"/>
  <c r="K159" i="2" s="1"/>
  <c r="G338" i="2"/>
  <c r="K338" i="2" s="1"/>
  <c r="G160" i="2"/>
  <c r="K160" i="2" s="1"/>
  <c r="G326" i="2"/>
  <c r="K326" i="2" s="1"/>
  <c r="G400" i="2"/>
  <c r="K400" i="2" s="1"/>
  <c r="G384" i="2"/>
  <c r="K384" i="2" s="1"/>
  <c r="G273" i="2"/>
  <c r="K273" i="2" s="1"/>
  <c r="G407" i="2"/>
  <c r="K407" i="2" s="1"/>
  <c r="G336" i="2"/>
  <c r="K336" i="2" s="1"/>
  <c r="G419" i="2"/>
  <c r="K419" i="2" s="1"/>
  <c r="G295" i="2"/>
  <c r="K295" i="2" s="1"/>
  <c r="G468" i="2"/>
  <c r="K468" i="2" s="1"/>
  <c r="G61" i="2"/>
  <c r="K61" i="2" s="1"/>
  <c r="G111" i="2"/>
  <c r="K111" i="2" s="1"/>
  <c r="G318" i="2"/>
  <c r="K318" i="2" s="1"/>
  <c r="G424" i="2"/>
  <c r="K424" i="2" s="1"/>
  <c r="G31" i="2"/>
  <c r="K31" i="2" s="1"/>
  <c r="G257" i="2"/>
  <c r="K257" i="2" s="1"/>
  <c r="G113" i="2"/>
  <c r="K113" i="2" s="1"/>
  <c r="G64" i="2"/>
  <c r="K64" i="2" s="1"/>
  <c r="G130" i="2"/>
  <c r="K130" i="2" s="1"/>
  <c r="G321" i="2"/>
  <c r="K321" i="2" s="1"/>
  <c r="G444" i="2"/>
  <c r="K444" i="2" s="1"/>
  <c r="G20" i="2"/>
  <c r="K20" i="2" s="1"/>
  <c r="G381" i="2"/>
  <c r="K381" i="2" s="1"/>
  <c r="G34" i="2"/>
  <c r="K34" i="2" s="1"/>
  <c r="G137" i="2"/>
  <c r="K137" i="2" s="1"/>
  <c r="G67" i="2"/>
  <c r="K67" i="2" s="1"/>
  <c r="G170" i="2"/>
  <c r="K170" i="2" s="1"/>
  <c r="G123" i="2"/>
  <c r="K123" i="2" s="1"/>
  <c r="G353" i="2"/>
  <c r="K353" i="2" s="1"/>
  <c r="G174" i="2"/>
  <c r="K174" i="2" s="1"/>
  <c r="G218" i="2"/>
  <c r="K218" i="2" s="1"/>
  <c r="G180" i="2"/>
  <c r="K180" i="2" s="1"/>
  <c r="G404" i="2"/>
  <c r="K404" i="2" s="1"/>
  <c r="G140" i="2"/>
  <c r="K140" i="2" s="1"/>
  <c r="G430" i="2"/>
  <c r="K430" i="2" s="1"/>
  <c r="G358" i="2"/>
  <c r="K358" i="2" s="1"/>
  <c r="G35" i="2"/>
  <c r="K35" i="2" s="1"/>
  <c r="G327" i="2"/>
  <c r="K327" i="2" s="1"/>
  <c r="G65" i="2"/>
  <c r="K65" i="2" s="1"/>
  <c r="G179" i="2"/>
  <c r="K179" i="2" s="1"/>
  <c r="G101" i="2"/>
  <c r="K101" i="2" s="1"/>
  <c r="G189" i="2"/>
  <c r="K189" i="2" s="1"/>
  <c r="G182" i="2"/>
  <c r="K182" i="2" s="1"/>
  <c r="G166" i="2"/>
  <c r="K166" i="2" s="1"/>
  <c r="G94" i="2"/>
  <c r="K94" i="2" s="1"/>
  <c r="G32" i="2"/>
  <c r="K32" i="2" s="1"/>
  <c r="G302" i="2"/>
  <c r="K302" i="2" s="1"/>
  <c r="G307" i="2"/>
  <c r="K307" i="2" s="1"/>
  <c r="G427" i="2"/>
  <c r="K427" i="2" s="1"/>
  <c r="G146" i="2"/>
  <c r="K146" i="2" s="1"/>
  <c r="G28" i="2"/>
  <c r="K28" i="2" s="1"/>
  <c r="G345" i="2"/>
  <c r="K345" i="2" s="1"/>
  <c r="G301" i="2"/>
  <c r="K301" i="2" s="1"/>
  <c r="G83" i="2"/>
  <c r="K83" i="2" s="1"/>
  <c r="G291" i="2"/>
  <c r="K291" i="2" s="1"/>
  <c r="G411" i="2"/>
  <c r="K411" i="2" s="1"/>
  <c r="G402" i="2"/>
  <c r="K402" i="2" s="1"/>
  <c r="G442" i="2"/>
  <c r="K442" i="2" s="1"/>
  <c r="G167" i="2"/>
  <c r="K167" i="2" s="1"/>
  <c r="G183" i="2"/>
  <c r="K183" i="2" s="1"/>
  <c r="G422" i="2"/>
  <c r="K422" i="2" s="1"/>
  <c r="G147" i="2"/>
  <c r="K147" i="2" s="1"/>
  <c r="G375" i="2"/>
  <c r="K375" i="2" s="1"/>
  <c r="G323" i="2"/>
  <c r="K323" i="2" s="1"/>
  <c r="G459" i="2"/>
  <c r="K459" i="2" s="1"/>
  <c r="G120" i="2"/>
  <c r="K120" i="2" s="1"/>
  <c r="G457" i="2"/>
  <c r="K457" i="2" s="1"/>
  <c r="G177" i="2"/>
  <c r="K177" i="2" s="1"/>
  <c r="G209" i="2"/>
  <c r="K209" i="2" s="1"/>
  <c r="G425" i="2"/>
  <c r="K425" i="2" s="1"/>
  <c r="G371" i="2"/>
  <c r="K371" i="2" s="1"/>
  <c r="G145" i="2"/>
  <c r="K145" i="2" s="1"/>
  <c r="G467" i="2"/>
  <c r="K467" i="2" s="1"/>
  <c r="G122" i="2"/>
  <c r="K122" i="2" s="1"/>
  <c r="G103" i="2"/>
  <c r="K103" i="2" s="1"/>
  <c r="G356" i="2"/>
  <c r="K356" i="2" s="1"/>
  <c r="G82" i="2"/>
  <c r="K82" i="2" s="1"/>
  <c r="G282" i="2"/>
  <c r="K282" i="2" s="1"/>
  <c r="G343" i="2"/>
  <c r="K343" i="2" s="1"/>
  <c r="G448" i="2"/>
  <c r="K448" i="2" s="1"/>
  <c r="G194" i="2"/>
  <c r="K194" i="2" s="1"/>
  <c r="G125" i="2"/>
  <c r="K125" i="2" s="1"/>
  <c r="G109" i="2"/>
  <c r="K109" i="2" s="1"/>
  <c r="G286" i="2"/>
  <c r="K286" i="2" s="1"/>
  <c r="G414" i="2"/>
  <c r="K414" i="2" s="1"/>
  <c r="G186" i="2"/>
  <c r="K186" i="2" s="1"/>
  <c r="G365" i="2"/>
  <c r="K365" i="2" s="1"/>
  <c r="G387" i="2"/>
  <c r="K387" i="2" s="1"/>
  <c r="G296" i="2"/>
  <c r="K296" i="2" s="1"/>
  <c r="G403" i="2"/>
  <c r="K403" i="2" s="1"/>
  <c r="G452" i="2"/>
  <c r="K452" i="2" s="1"/>
  <c r="G197" i="2"/>
  <c r="K197" i="2" s="1"/>
  <c r="G37" i="2"/>
  <c r="K37" i="2" s="1"/>
  <c r="G214" i="2"/>
  <c r="K214" i="2" s="1"/>
  <c r="G206" i="2"/>
  <c r="K206" i="2" s="1"/>
  <c r="G423" i="2"/>
  <c r="K423" i="2" s="1"/>
  <c r="G222" i="2"/>
  <c r="K222" i="2" s="1"/>
  <c r="G397" i="2"/>
  <c r="K397" i="2" s="1"/>
  <c r="G409" i="2"/>
  <c r="K409" i="2" s="1"/>
  <c r="G339" i="2"/>
  <c r="K339" i="2" s="1"/>
  <c r="G410" i="2"/>
  <c r="K410" i="2" s="1"/>
  <c r="G349" i="2"/>
  <c r="K349" i="2" s="1"/>
  <c r="G200" i="2"/>
  <c r="K200" i="2" s="1"/>
  <c r="G53" i="2"/>
  <c r="K53" i="2" s="1"/>
  <c r="G233" i="2"/>
  <c r="K233" i="2" s="1"/>
  <c r="G133" i="2"/>
  <c r="K133" i="2" s="1"/>
  <c r="G394" i="2"/>
  <c r="K394" i="2" s="1"/>
  <c r="G382" i="2"/>
  <c r="K382" i="2" s="1"/>
  <c r="G311" i="2"/>
  <c r="K311" i="2" s="1"/>
  <c r="G449" i="2"/>
  <c r="K449" i="2" s="1"/>
  <c r="G173" i="2"/>
  <c r="K173" i="2" s="1"/>
  <c r="G114" i="2"/>
  <c r="K114" i="2" s="1"/>
  <c r="G350" i="2"/>
  <c r="K350" i="2" s="1"/>
  <c r="G48" i="2"/>
  <c r="K48" i="2" s="1"/>
  <c r="G432" i="2"/>
  <c r="K432" i="2" s="1"/>
  <c r="G360" i="2"/>
  <c r="K360" i="2" s="1"/>
  <c r="G74" i="2"/>
  <c r="K74" i="2" s="1"/>
  <c r="G158" i="2"/>
  <c r="K158" i="2" s="1"/>
  <c r="G436" i="2"/>
  <c r="K436" i="2" s="1"/>
  <c r="G418" i="2"/>
  <c r="K418" i="2" s="1"/>
  <c r="G57" i="2"/>
  <c r="K57" i="2" s="1"/>
  <c r="G316" i="2"/>
  <c r="K316" i="2" s="1"/>
  <c r="G108" i="2"/>
  <c r="K108" i="2" s="1"/>
  <c r="G237" i="2"/>
  <c r="K237" i="2" s="1"/>
  <c r="G131" i="2"/>
  <c r="K131" i="2" s="1"/>
  <c r="G52" i="2"/>
  <c r="K52" i="2" s="1"/>
  <c r="G68" i="2"/>
  <c r="K68" i="2" s="1"/>
  <c r="G309" i="2"/>
  <c r="K309" i="2" s="1"/>
  <c r="G428" i="2"/>
  <c r="K428" i="2" s="1"/>
  <c r="G330" i="2"/>
  <c r="K330" i="2" s="1"/>
  <c r="G152" i="2"/>
  <c r="K152" i="2" s="1"/>
  <c r="G172" i="2"/>
  <c r="K172" i="2" s="1"/>
  <c r="G300" i="2"/>
  <c r="K300" i="2" s="1"/>
  <c r="G76" i="2"/>
  <c r="K76" i="2" s="1"/>
  <c r="G38" i="2"/>
  <c r="K38" i="2" s="1"/>
  <c r="G116" i="2"/>
  <c r="K116" i="2" s="1"/>
  <c r="G379" i="2"/>
  <c r="K379" i="2" s="1"/>
  <c r="G211" i="2"/>
  <c r="K211" i="2" s="1"/>
  <c r="G89" i="2"/>
  <c r="K89" i="2" s="1"/>
  <c r="G151" i="2"/>
  <c r="K151" i="2" s="1"/>
  <c r="G312" i="2"/>
  <c r="K312" i="2" s="1"/>
  <c r="G144" i="2"/>
  <c r="K144" i="2" s="1"/>
  <c r="G29" i="2"/>
  <c r="K29" i="2" s="1"/>
  <c r="G287" i="2"/>
  <c r="K287" i="2" s="1"/>
  <c r="G161" i="2"/>
  <c r="K161" i="2" s="1"/>
  <c r="G319" i="2"/>
  <c r="K319" i="2" s="1"/>
  <c r="G378" i="2"/>
  <c r="K378" i="2" s="1"/>
  <c r="G325" i="2"/>
  <c r="K325" i="2" s="1"/>
  <c r="G100" i="2"/>
  <c r="K100" i="2" s="1"/>
  <c r="G399" i="2"/>
  <c r="K399" i="2" s="1"/>
  <c r="G289" i="2"/>
  <c r="K289" i="2" s="1"/>
  <c r="G279" i="2"/>
  <c r="K279" i="2" s="1"/>
  <c r="G193" i="2"/>
  <c r="K193" i="2" s="1"/>
  <c r="G315" i="2"/>
  <c r="K315" i="2" s="1"/>
  <c r="G440" i="2"/>
  <c r="K440" i="2" s="1"/>
  <c r="G377" i="2"/>
  <c r="K377" i="2" s="1"/>
  <c r="G105" i="2"/>
  <c r="K105" i="2" s="1"/>
  <c r="G317" i="2"/>
  <c r="K317" i="2" s="1"/>
  <c r="G451" i="2"/>
  <c r="K451" i="2" s="1"/>
  <c r="G107" i="2"/>
  <c r="K107" i="2" s="1"/>
  <c r="G266" i="2"/>
  <c r="K266" i="2" s="1"/>
  <c r="G119" i="2"/>
  <c r="K119" i="2" s="1"/>
  <c r="G370" i="2"/>
  <c r="K370" i="2" s="1"/>
  <c r="G127" i="2"/>
  <c r="K127" i="2" s="1"/>
  <c r="G117" i="2"/>
  <c r="K117" i="2" s="1"/>
  <c r="G361" i="2"/>
  <c r="K361" i="2" s="1"/>
  <c r="G92" i="2"/>
  <c r="K92" i="2" s="1"/>
  <c r="G252" i="2"/>
  <c r="K252" i="2" s="1"/>
  <c r="G408" i="2"/>
  <c r="K408" i="2" s="1"/>
  <c r="G389" i="2"/>
  <c r="K389" i="2" s="1"/>
  <c r="G354" i="2"/>
  <c r="K354" i="2" s="1"/>
  <c r="G464" i="2"/>
  <c r="K464" i="2" s="1"/>
  <c r="G426" i="2"/>
  <c r="K426" i="2" s="1"/>
  <c r="G283" i="2"/>
  <c r="K283" i="2" s="1"/>
  <c r="G62" i="2"/>
  <c r="K62" i="2" s="1"/>
  <c r="G162" i="2"/>
  <c r="K162" i="2" s="1"/>
  <c r="G81" i="2"/>
  <c r="K81" i="2" s="1"/>
  <c r="G102" i="2"/>
  <c r="K102" i="2" s="1"/>
  <c r="G154" i="2"/>
  <c r="K154" i="2" s="1"/>
  <c r="G333" i="2"/>
  <c r="K333" i="2" s="1"/>
  <c r="G208" i="2"/>
  <c r="K208" i="2" s="1"/>
  <c r="G374" i="2"/>
  <c r="K374" i="2" s="1"/>
  <c r="G138" i="2"/>
  <c r="K138" i="2" s="1"/>
  <c r="G142" i="2"/>
  <c r="K142" i="2" s="1"/>
  <c r="G368" i="2"/>
  <c r="K368" i="2" s="1"/>
  <c r="G150" i="2"/>
  <c r="K150" i="2" s="1"/>
  <c r="G281" i="2"/>
  <c r="K281" i="2" s="1"/>
  <c r="G421" i="2"/>
  <c r="K421" i="2" s="1"/>
  <c r="G392" i="2"/>
  <c r="K392" i="2" s="1"/>
  <c r="G357" i="2"/>
  <c r="K357" i="2" s="1"/>
  <c r="G235" i="2"/>
  <c r="K235" i="2" s="1"/>
  <c r="G45" i="2"/>
  <c r="K45" i="2" s="1"/>
  <c r="G56" i="2"/>
  <c r="K56" i="2" s="1"/>
  <c r="G229" i="2"/>
  <c r="K229" i="2" s="1"/>
  <c r="G97" i="2"/>
  <c r="K97" i="2" s="1"/>
  <c r="G47" i="2"/>
  <c r="K47" i="2" s="1"/>
  <c r="G90" i="2"/>
  <c r="K90" i="2" s="1"/>
  <c r="G313" i="2"/>
  <c r="K313" i="2" s="1"/>
  <c r="G324" i="2"/>
  <c r="K324" i="2" s="1"/>
  <c r="G280" i="2"/>
  <c r="K280" i="2" s="1"/>
  <c r="G469" i="2"/>
  <c r="K469" i="2" s="1"/>
  <c r="G228" i="2"/>
  <c r="K228" i="2" s="1"/>
  <c r="G141" i="2"/>
  <c r="K141" i="2" s="1"/>
  <c r="G99" i="2"/>
  <c r="K99" i="2" s="1"/>
  <c r="G49" i="2"/>
  <c r="K49" i="2" s="1"/>
  <c r="G446" i="2"/>
  <c r="K446" i="2" s="1"/>
  <c r="G420" i="2"/>
  <c r="K420" i="2" s="1"/>
  <c r="G306" i="2"/>
  <c r="K306" i="2" s="1"/>
  <c r="G405" i="2"/>
  <c r="K405" i="2" s="1"/>
  <c r="G298" i="2"/>
  <c r="K298" i="2" s="1"/>
  <c r="G178" i="2"/>
  <c r="K178" i="2" s="1"/>
  <c r="G245" i="2"/>
  <c r="K245" i="2" s="1"/>
  <c r="G112" i="2"/>
  <c r="K112" i="2" s="1"/>
  <c r="G190" i="2"/>
  <c r="K190" i="2" s="1"/>
  <c r="G247" i="2"/>
  <c r="K247" i="2" s="1"/>
  <c r="G272" i="2"/>
  <c r="K272" i="2" s="1"/>
  <c r="G139" i="2"/>
  <c r="K139" i="2" s="1"/>
  <c r="G456" i="2"/>
  <c r="K456" i="2" s="1"/>
  <c r="G259" i="2"/>
  <c r="K259" i="2" s="1"/>
  <c r="G156" i="2"/>
  <c r="K156" i="2" s="1"/>
  <c r="G290" i="2"/>
  <c r="K290" i="2" s="1"/>
  <c r="G304" i="2"/>
  <c r="K304" i="2" s="1"/>
  <c r="G277" i="2"/>
  <c r="K277" i="2" s="1"/>
  <c r="G401" i="2"/>
  <c r="K401" i="2" s="1"/>
  <c r="G215" i="2"/>
  <c r="K215" i="2" s="1"/>
  <c r="G121" i="2"/>
  <c r="K121" i="2" s="1"/>
  <c r="G79" i="2"/>
  <c r="K79" i="2" s="1"/>
  <c r="G25" i="2"/>
  <c r="K25" i="2" s="1"/>
  <c r="G439" i="2"/>
  <c r="K439" i="2" s="1"/>
  <c r="G413" i="2"/>
  <c r="K413" i="2" s="1"/>
  <c r="G230" i="2"/>
  <c r="K230" i="2" s="1"/>
  <c r="G390" i="2"/>
  <c r="K390" i="2" s="1"/>
  <c r="G267" i="2"/>
  <c r="K267" i="2" s="1"/>
  <c r="G26" i="2"/>
  <c r="K26" i="2" s="1"/>
  <c r="G236" i="2"/>
  <c r="K236" i="2" s="1"/>
  <c r="G96" i="2"/>
  <c r="K96" i="2" s="1"/>
  <c r="G169" i="2"/>
  <c r="K169" i="2" s="1"/>
  <c r="G239" i="2"/>
  <c r="K239" i="2" s="1"/>
  <c r="G373" i="2"/>
  <c r="K373" i="2" s="1"/>
  <c r="G220" i="2"/>
  <c r="K220" i="2" s="1"/>
  <c r="G447" i="2"/>
  <c r="K447" i="2" s="1"/>
  <c r="G347" i="2"/>
  <c r="K347" i="2" s="1"/>
  <c r="G441" i="2"/>
  <c r="K441" i="2" s="1"/>
  <c r="G78" i="2"/>
  <c r="K78" i="2" s="1"/>
  <c r="G284" i="2"/>
  <c r="K284" i="2" s="1"/>
  <c r="G274" i="2"/>
  <c r="K274" i="2" s="1"/>
  <c r="G398" i="2"/>
  <c r="K398" i="2" s="1"/>
  <c r="G202" i="2"/>
  <c r="K202" i="2" s="1"/>
  <c r="G118" i="2"/>
  <c r="K118" i="2" s="1"/>
  <c r="G59" i="2"/>
  <c r="K59" i="2" s="1"/>
  <c r="G22" i="2"/>
  <c r="K22" i="2" s="1"/>
  <c r="G406" i="2"/>
  <c r="K406" i="2" s="1"/>
  <c r="G346" i="2"/>
  <c r="K346" i="2" s="1"/>
  <c r="G453" i="2"/>
  <c r="K453" i="2" s="1"/>
  <c r="G367" i="2"/>
  <c r="K367" i="2" s="1"/>
  <c r="G192" i="2"/>
  <c r="K192" i="2" s="1"/>
  <c r="G355" i="2"/>
  <c r="K355" i="2" s="1"/>
  <c r="G196" i="2"/>
  <c r="K196" i="2" s="1"/>
  <c r="G46" i="2"/>
  <c r="K46" i="2" s="1"/>
  <c r="G153" i="2"/>
  <c r="K153" i="2" s="1"/>
  <c r="G44" i="2"/>
  <c r="K44" i="2" s="1"/>
  <c r="G396" i="2"/>
  <c r="K396" i="2" s="1"/>
  <c r="G238" i="2"/>
  <c r="K238" i="2" s="1"/>
  <c r="G292" i="2"/>
  <c r="K292" i="2" s="1"/>
  <c r="G40" i="2"/>
  <c r="K40" i="2" s="1"/>
  <c r="G195" i="2"/>
  <c r="K195" i="2" s="1"/>
  <c r="G176" i="2"/>
  <c r="K176" i="2" s="1"/>
  <c r="G264" i="2"/>
  <c r="K264" i="2" s="1"/>
  <c r="G271" i="2"/>
  <c r="K271" i="2" s="1"/>
  <c r="G395" i="2"/>
  <c r="K395" i="2" s="1"/>
  <c r="G199" i="2"/>
  <c r="K199" i="2" s="1"/>
  <c r="G88" i="2"/>
  <c r="K88" i="2" s="1"/>
  <c r="G458" i="2"/>
  <c r="K458" i="2" s="1"/>
  <c r="G450" i="2"/>
  <c r="K450" i="2" s="1"/>
  <c r="G372" i="2"/>
  <c r="K372" i="2" s="1"/>
  <c r="G314" i="2"/>
  <c r="K314" i="2" s="1"/>
  <c r="G416" i="2"/>
  <c r="K416" i="2" s="1"/>
  <c r="G331" i="2"/>
  <c r="K331" i="2" s="1"/>
  <c r="G124" i="2"/>
  <c r="K124" i="2" s="1"/>
  <c r="G240" i="2"/>
  <c r="K240" i="2" s="1"/>
  <c r="G227" i="2"/>
  <c r="K227" i="2" s="1"/>
  <c r="G431" i="2"/>
  <c r="K431" i="2" s="1"/>
  <c r="G91" i="2"/>
  <c r="K91" i="2" s="1"/>
  <c r="G185" i="2"/>
  <c r="K185" i="2" s="1"/>
  <c r="G225" i="2"/>
  <c r="K225" i="2" s="1"/>
  <c r="G415" i="2"/>
  <c r="K415" i="2" s="1"/>
  <c r="G132" i="2"/>
  <c r="K132" i="2" s="1"/>
  <c r="G171" i="2"/>
  <c r="K171" i="2" s="1"/>
  <c r="G63" i="2"/>
  <c r="K63" i="2" s="1"/>
  <c r="G285" i="2"/>
  <c r="K285" i="2" s="1"/>
  <c r="G201" i="2"/>
  <c r="K201" i="2" s="1"/>
  <c r="G95" i="2"/>
  <c r="K95" i="2" s="1"/>
  <c r="G248" i="2"/>
  <c r="K248" i="2" s="1"/>
  <c r="G455" i="2"/>
  <c r="K455" i="2" s="1"/>
  <c r="G136" i="2"/>
  <c r="K136" i="2" s="1"/>
  <c r="G262" i="2"/>
  <c r="K262" i="2" s="1"/>
  <c r="G434" i="2"/>
  <c r="K434" i="2" s="1"/>
  <c r="G246" i="2"/>
  <c r="K246" i="2" s="1"/>
  <c r="G217" i="2"/>
  <c r="K217" i="2" s="1"/>
  <c r="G433" i="2"/>
  <c r="K433" i="2" s="1"/>
  <c r="G412" i="2"/>
  <c r="K412" i="2" s="1"/>
  <c r="G115" i="2"/>
  <c r="K115" i="2" s="1"/>
  <c r="G203" i="2"/>
  <c r="K203" i="2" s="1"/>
  <c r="G320" i="2"/>
  <c r="K320" i="2" s="1"/>
  <c r="G84" i="2"/>
  <c r="K84" i="2" s="1"/>
  <c r="G163" i="2"/>
  <c r="K163" i="2" s="1"/>
  <c r="G60" i="2"/>
  <c r="K60" i="2" s="1"/>
  <c r="G254" i="2"/>
  <c r="K254" i="2" s="1"/>
  <c r="G187" i="2"/>
  <c r="K187" i="2" s="1"/>
  <c r="G55" i="2"/>
  <c r="K55" i="2" s="1"/>
  <c r="G383" i="2"/>
  <c r="K383" i="2" s="1"/>
  <c r="G466" i="2"/>
  <c r="K466" i="2" s="1"/>
  <c r="G143" i="2"/>
  <c r="K143" i="2" s="1"/>
  <c r="G393" i="2"/>
  <c r="K393" i="2" s="1"/>
  <c r="G41" i="2"/>
  <c r="K41" i="2" s="1"/>
  <c r="G221" i="2"/>
  <c r="K221" i="2" s="1"/>
  <c r="G263" i="2"/>
  <c r="K263" i="2" s="1"/>
  <c r="G231" i="2"/>
  <c r="K231" i="2" s="1"/>
  <c r="G269" i="2"/>
  <c r="K269" i="2" s="1"/>
  <c r="G256" i="2"/>
  <c r="K256" i="2" s="1"/>
  <c r="G429" i="2"/>
  <c r="K429" i="2" s="1"/>
  <c r="G253" i="2"/>
  <c r="K253" i="2" s="1"/>
  <c r="G175" i="2"/>
  <c r="K175" i="2" s="1"/>
  <c r="G66" i="2"/>
  <c r="K66" i="2" s="1"/>
  <c r="G299" i="2"/>
  <c r="K299" i="2" s="1"/>
  <c r="G435" i="2"/>
  <c r="K435" i="2" s="1"/>
  <c r="G98" i="2"/>
  <c r="K98" i="2" s="1"/>
  <c r="G258" i="2"/>
  <c r="K258" i="2" s="1"/>
  <c r="G462" i="2"/>
  <c r="K462" i="2" s="1"/>
  <c r="G278" i="2"/>
  <c r="K278" i="2" s="1"/>
  <c r="G265" i="2"/>
  <c r="K265" i="2" s="1"/>
  <c r="G437" i="2"/>
  <c r="K437" i="2" s="1"/>
  <c r="G270" i="2"/>
  <c r="K270" i="2" s="1"/>
  <c r="R5" i="2"/>
  <c r="R9" i="2"/>
  <c r="M452" i="4" l="1"/>
  <c r="N452" i="4" s="1"/>
  <c r="M432" i="4"/>
  <c r="N432" i="4" s="1"/>
  <c r="M412" i="4"/>
  <c r="N412" i="4" s="1"/>
  <c r="M392" i="4"/>
  <c r="N392" i="4" s="1"/>
  <c r="M372" i="4"/>
  <c r="N372" i="4" s="1"/>
  <c r="M352" i="4"/>
  <c r="N352" i="4" s="1"/>
  <c r="M332" i="4"/>
  <c r="N332" i="4" s="1"/>
  <c r="M312" i="4"/>
  <c r="N312" i="4" s="1"/>
  <c r="M292" i="4"/>
  <c r="N292" i="4" s="1"/>
  <c r="M272" i="4"/>
  <c r="N272" i="4" s="1"/>
  <c r="M252" i="4"/>
  <c r="N252" i="4" s="1"/>
  <c r="M232" i="4"/>
  <c r="N232" i="4" s="1"/>
  <c r="M212" i="4"/>
  <c r="N212" i="4" s="1"/>
  <c r="M192" i="4"/>
  <c r="N192" i="4" s="1"/>
  <c r="M172" i="4"/>
  <c r="N172" i="4" s="1"/>
  <c r="M152" i="4"/>
  <c r="N152" i="4" s="1"/>
  <c r="M132" i="4"/>
  <c r="N132" i="4" s="1"/>
  <c r="M469" i="4"/>
  <c r="N469" i="4" s="1"/>
  <c r="M449" i="4"/>
  <c r="N449" i="4" s="1"/>
  <c r="M429" i="4"/>
  <c r="N429" i="4" s="1"/>
  <c r="M409" i="4"/>
  <c r="N409" i="4" s="1"/>
  <c r="M389" i="4"/>
  <c r="N389" i="4" s="1"/>
  <c r="M369" i="4"/>
  <c r="N369" i="4" s="1"/>
  <c r="M349" i="4"/>
  <c r="N349" i="4" s="1"/>
  <c r="M329" i="4"/>
  <c r="N329" i="4" s="1"/>
  <c r="M309" i="4"/>
  <c r="N309" i="4" s="1"/>
  <c r="M289" i="4"/>
  <c r="N289" i="4" s="1"/>
  <c r="M269" i="4"/>
  <c r="N269" i="4" s="1"/>
  <c r="M249" i="4"/>
  <c r="N249" i="4" s="1"/>
  <c r="M229" i="4"/>
  <c r="N229" i="4" s="1"/>
  <c r="M209" i="4"/>
  <c r="N209" i="4" s="1"/>
  <c r="M189" i="4"/>
  <c r="N189" i="4" s="1"/>
  <c r="M169" i="4"/>
  <c r="N169" i="4" s="1"/>
  <c r="M149" i="4"/>
  <c r="N149" i="4" s="1"/>
  <c r="M457" i="4"/>
  <c r="N457" i="4" s="1"/>
  <c r="M411" i="4"/>
  <c r="N411" i="4" s="1"/>
  <c r="M396" i="4"/>
  <c r="N396" i="4" s="1"/>
  <c r="M350" i="4"/>
  <c r="N350" i="4" s="1"/>
  <c r="M335" i="4"/>
  <c r="N335" i="4" s="1"/>
  <c r="M246" i="4"/>
  <c r="N246" i="4" s="1"/>
  <c r="M243" i="4"/>
  <c r="N243" i="4" s="1"/>
  <c r="M240" i="4"/>
  <c r="N240" i="4" s="1"/>
  <c r="M234" i="4"/>
  <c r="N234" i="4" s="1"/>
  <c r="M188" i="4"/>
  <c r="N188" i="4" s="1"/>
  <c r="M185" i="4"/>
  <c r="N185" i="4" s="1"/>
  <c r="M182" i="4"/>
  <c r="N182" i="4" s="1"/>
  <c r="M179" i="4"/>
  <c r="N179" i="4" s="1"/>
  <c r="M176" i="4"/>
  <c r="N176" i="4" s="1"/>
  <c r="M133" i="4"/>
  <c r="N133" i="4" s="1"/>
  <c r="M124" i="4"/>
  <c r="N124" i="4" s="1"/>
  <c r="M104" i="4"/>
  <c r="N104" i="4" s="1"/>
  <c r="M426" i="4"/>
  <c r="N426" i="4" s="1"/>
  <c r="M423" i="4"/>
  <c r="N423" i="4" s="1"/>
  <c r="M420" i="4"/>
  <c r="N420" i="4" s="1"/>
  <c r="M414" i="4"/>
  <c r="N414" i="4" s="1"/>
  <c r="M368" i="4"/>
  <c r="N368" i="4" s="1"/>
  <c r="M365" i="4"/>
  <c r="N365" i="4" s="1"/>
  <c r="M362" i="4"/>
  <c r="N362" i="4" s="1"/>
  <c r="M359" i="4"/>
  <c r="N359" i="4" s="1"/>
  <c r="M353" i="4"/>
  <c r="N353" i="4" s="1"/>
  <c r="M307" i="4"/>
  <c r="N307" i="4" s="1"/>
  <c r="M304" i="4"/>
  <c r="N304" i="4" s="1"/>
  <c r="M301" i="4"/>
  <c r="N301" i="4" s="1"/>
  <c r="M298" i="4"/>
  <c r="N298" i="4" s="1"/>
  <c r="M237" i="4"/>
  <c r="N237" i="4" s="1"/>
  <c r="M191" i="4"/>
  <c r="N191" i="4" s="1"/>
  <c r="M148" i="4"/>
  <c r="N148" i="4" s="1"/>
  <c r="M145" i="4"/>
  <c r="N145" i="4" s="1"/>
  <c r="M142" i="4"/>
  <c r="N142" i="4" s="1"/>
  <c r="M139" i="4"/>
  <c r="N139" i="4" s="1"/>
  <c r="M136" i="4"/>
  <c r="N136" i="4" s="1"/>
  <c r="M121" i="4"/>
  <c r="N121" i="4" s="1"/>
  <c r="M101" i="4"/>
  <c r="N101" i="4" s="1"/>
  <c r="M81" i="4"/>
  <c r="N81" i="4" s="1"/>
  <c r="M61" i="4"/>
  <c r="N61" i="4" s="1"/>
  <c r="M417" i="4"/>
  <c r="N417" i="4" s="1"/>
  <c r="M371" i="4"/>
  <c r="N371" i="4" s="1"/>
  <c r="M356" i="4"/>
  <c r="N356" i="4" s="1"/>
  <c r="M310" i="4"/>
  <c r="N310" i="4" s="1"/>
  <c r="M295" i="4"/>
  <c r="N295" i="4" s="1"/>
  <c r="M206" i="4"/>
  <c r="N206" i="4" s="1"/>
  <c r="M203" i="4"/>
  <c r="N203" i="4" s="1"/>
  <c r="M200" i="4"/>
  <c r="N200" i="4" s="1"/>
  <c r="M194" i="4"/>
  <c r="N194" i="4" s="1"/>
  <c r="M151" i="4"/>
  <c r="N151" i="4" s="1"/>
  <c r="M118" i="4"/>
  <c r="N118" i="4" s="1"/>
  <c r="M431" i="4"/>
  <c r="N431" i="4" s="1"/>
  <c r="M462" i="4"/>
  <c r="N462" i="4" s="1"/>
  <c r="M448" i="4"/>
  <c r="N448" i="4" s="1"/>
  <c r="M410" i="4"/>
  <c r="N410" i="4" s="1"/>
  <c r="M383" i="4"/>
  <c r="N383" i="4" s="1"/>
  <c r="M370" i="4"/>
  <c r="N370" i="4" s="1"/>
  <c r="M305" i="4"/>
  <c r="N305" i="4" s="1"/>
  <c r="M275" i="4"/>
  <c r="N275" i="4" s="1"/>
  <c r="M258" i="4"/>
  <c r="N258" i="4" s="1"/>
  <c r="M255" i="4"/>
  <c r="N255" i="4" s="1"/>
  <c r="M241" i="4"/>
  <c r="N241" i="4" s="1"/>
  <c r="M214" i="4"/>
  <c r="N214" i="4" s="1"/>
  <c r="M153" i="4"/>
  <c r="N153" i="4" s="1"/>
  <c r="M128" i="4"/>
  <c r="N128" i="4" s="1"/>
  <c r="M40" i="4"/>
  <c r="N40" i="4" s="1"/>
  <c r="M438" i="4"/>
  <c r="N438" i="4" s="1"/>
  <c r="M435" i="4"/>
  <c r="N435" i="4" s="1"/>
  <c r="M403" i="4"/>
  <c r="N403" i="4" s="1"/>
  <c r="M393" i="4"/>
  <c r="N393" i="4" s="1"/>
  <c r="M386" i="4"/>
  <c r="N386" i="4" s="1"/>
  <c r="M345" i="4"/>
  <c r="N345" i="4" s="1"/>
  <c r="M325" i="4"/>
  <c r="N325" i="4" s="1"/>
  <c r="M278" i="4"/>
  <c r="N278" i="4" s="1"/>
  <c r="M268" i="4"/>
  <c r="N268" i="4" s="1"/>
  <c r="M230" i="4"/>
  <c r="N230" i="4" s="1"/>
  <c r="M204" i="4"/>
  <c r="N204" i="4" s="1"/>
  <c r="M183" i="4"/>
  <c r="N183" i="4" s="1"/>
  <c r="M135" i="4"/>
  <c r="N135" i="4" s="1"/>
  <c r="M99" i="4"/>
  <c r="N99" i="4" s="1"/>
  <c r="M96" i="4"/>
  <c r="N96" i="4" s="1"/>
  <c r="M37" i="4"/>
  <c r="N37" i="4" s="1"/>
  <c r="M465" i="4"/>
  <c r="N465" i="4" s="1"/>
  <c r="M455" i="4"/>
  <c r="N455" i="4" s="1"/>
  <c r="M424" i="4"/>
  <c r="N424" i="4" s="1"/>
  <c r="M366" i="4"/>
  <c r="N366" i="4" s="1"/>
  <c r="M294" i="4"/>
  <c r="N294" i="4" s="1"/>
  <c r="M281" i="4"/>
  <c r="N281" i="4" s="1"/>
  <c r="M261" i="4"/>
  <c r="N261" i="4" s="1"/>
  <c r="M251" i="4"/>
  <c r="N251" i="4" s="1"/>
  <c r="M197" i="4"/>
  <c r="N197" i="4" s="1"/>
  <c r="M190" i="4"/>
  <c r="N190" i="4" s="1"/>
  <c r="M131" i="4"/>
  <c r="N131" i="4" s="1"/>
  <c r="M93" i="4"/>
  <c r="N93" i="4" s="1"/>
  <c r="M90" i="4"/>
  <c r="N90" i="4" s="1"/>
  <c r="M78" i="4"/>
  <c r="N78" i="4" s="1"/>
  <c r="M464" i="4"/>
  <c r="N464" i="4" s="1"/>
  <c r="M450" i="4"/>
  <c r="N450" i="4" s="1"/>
  <c r="M430" i="4"/>
  <c r="N430" i="4" s="1"/>
  <c r="M419" i="4"/>
  <c r="N419" i="4" s="1"/>
  <c r="M395" i="4"/>
  <c r="N395" i="4" s="1"/>
  <c r="M418" i="4"/>
  <c r="N418" i="4" s="1"/>
  <c r="M398" i="4"/>
  <c r="N398" i="4" s="1"/>
  <c r="M394" i="4"/>
  <c r="N394" i="4" s="1"/>
  <c r="M387" i="4"/>
  <c r="N387" i="4" s="1"/>
  <c r="M319" i="4"/>
  <c r="N319" i="4" s="1"/>
  <c r="M308" i="4"/>
  <c r="N308" i="4" s="1"/>
  <c r="M300" i="4"/>
  <c r="N300" i="4" s="1"/>
  <c r="M282" i="4"/>
  <c r="N282" i="4" s="1"/>
  <c r="M233" i="4"/>
  <c r="N233" i="4" s="1"/>
  <c r="M162" i="4"/>
  <c r="N162" i="4" s="1"/>
  <c r="M110" i="4"/>
  <c r="N110" i="4" s="1"/>
  <c r="M89" i="4"/>
  <c r="N89" i="4" s="1"/>
  <c r="M60" i="4"/>
  <c r="N60" i="4" s="1"/>
  <c r="M54" i="4"/>
  <c r="N54" i="4" s="1"/>
  <c r="M51" i="4"/>
  <c r="N51" i="4" s="1"/>
  <c r="M27" i="4"/>
  <c r="N27" i="4" s="1"/>
  <c r="M22" i="4"/>
  <c r="N22" i="4" s="1"/>
  <c r="M461" i="4"/>
  <c r="N461" i="4" s="1"/>
  <c r="M453" i="4"/>
  <c r="N453" i="4" s="1"/>
  <c r="M442" i="4"/>
  <c r="N442" i="4" s="1"/>
  <c r="M434" i="4"/>
  <c r="N434" i="4" s="1"/>
  <c r="M376" i="4"/>
  <c r="N376" i="4" s="1"/>
  <c r="M364" i="4"/>
  <c r="N364" i="4" s="1"/>
  <c r="M348" i="4"/>
  <c r="N348" i="4" s="1"/>
  <c r="M330" i="4"/>
  <c r="N330" i="4" s="1"/>
  <c r="M263" i="4"/>
  <c r="N263" i="4" s="1"/>
  <c r="M222" i="4"/>
  <c r="N222" i="4" s="1"/>
  <c r="M173" i="4"/>
  <c r="N173" i="4" s="1"/>
  <c r="M147" i="4"/>
  <c r="N147" i="4" s="1"/>
  <c r="M120" i="4"/>
  <c r="N120" i="4" s="1"/>
  <c r="M92" i="4"/>
  <c r="N92" i="4" s="1"/>
  <c r="M79" i="4"/>
  <c r="N79" i="4" s="1"/>
  <c r="M63" i="4"/>
  <c r="N63" i="4" s="1"/>
  <c r="M38" i="4"/>
  <c r="N38" i="4" s="1"/>
  <c r="M35" i="4"/>
  <c r="N35" i="4" s="1"/>
  <c r="M32" i="4"/>
  <c r="N32" i="4" s="1"/>
  <c r="M468" i="4"/>
  <c r="N468" i="4" s="1"/>
  <c r="M390" i="4"/>
  <c r="N390" i="4" s="1"/>
  <c r="M360" i="4"/>
  <c r="N360" i="4" s="1"/>
  <c r="M337" i="4"/>
  <c r="N337" i="4" s="1"/>
  <c r="M256" i="4"/>
  <c r="N256" i="4" s="1"/>
  <c r="M215" i="4"/>
  <c r="N215" i="4" s="1"/>
  <c r="M211" i="4"/>
  <c r="N211" i="4" s="1"/>
  <c r="M165" i="4"/>
  <c r="N165" i="4" s="1"/>
  <c r="M155" i="4"/>
  <c r="N155" i="4" s="1"/>
  <c r="M143" i="4"/>
  <c r="N143" i="4" s="1"/>
  <c r="M113" i="4"/>
  <c r="N113" i="4" s="1"/>
  <c r="M66" i="4"/>
  <c r="N66" i="4" s="1"/>
  <c r="M41" i="4"/>
  <c r="N41" i="4" s="1"/>
  <c r="M456" i="4"/>
  <c r="N456" i="4" s="1"/>
  <c r="M408" i="4"/>
  <c r="N408" i="4" s="1"/>
  <c r="M375" i="4"/>
  <c r="N375" i="4" s="1"/>
  <c r="M355" i="4"/>
  <c r="N355" i="4" s="1"/>
  <c r="M347" i="4"/>
  <c r="N347" i="4" s="1"/>
  <c r="M284" i="4"/>
  <c r="N284" i="4" s="1"/>
  <c r="M277" i="4"/>
  <c r="N277" i="4" s="1"/>
  <c r="M262" i="4"/>
  <c r="N262" i="4" s="1"/>
  <c r="M247" i="4"/>
  <c r="N247" i="4" s="1"/>
  <c r="M239" i="4"/>
  <c r="N239" i="4" s="1"/>
  <c r="M130" i="4"/>
  <c r="N130" i="4" s="1"/>
  <c r="M126" i="4"/>
  <c r="N126" i="4" s="1"/>
  <c r="M119" i="4"/>
  <c r="N119" i="4" s="1"/>
  <c r="M112" i="4"/>
  <c r="N112" i="4" s="1"/>
  <c r="M105" i="4"/>
  <c r="N105" i="4" s="1"/>
  <c r="M91" i="4"/>
  <c r="N91" i="4" s="1"/>
  <c r="M62" i="4"/>
  <c r="N62" i="4" s="1"/>
  <c r="M31" i="4"/>
  <c r="N31" i="4" s="1"/>
  <c r="M467" i="4"/>
  <c r="N467" i="4" s="1"/>
  <c r="M444" i="4"/>
  <c r="N444" i="4" s="1"/>
  <c r="M404" i="4"/>
  <c r="N404" i="4" s="1"/>
  <c r="M336" i="4"/>
  <c r="N336" i="4" s="1"/>
  <c r="M321" i="4"/>
  <c r="N321" i="4" s="1"/>
  <c r="M291" i="4"/>
  <c r="N291" i="4" s="1"/>
  <c r="M273" i="4"/>
  <c r="N273" i="4" s="1"/>
  <c r="M224" i="4"/>
  <c r="N224" i="4" s="1"/>
  <c r="M202" i="4"/>
  <c r="N202" i="4" s="1"/>
  <c r="M187" i="4"/>
  <c r="N187" i="4" s="1"/>
  <c r="M175" i="4"/>
  <c r="N175" i="4" s="1"/>
  <c r="M171" i="4"/>
  <c r="N171" i="4" s="1"/>
  <c r="M164" i="4"/>
  <c r="N164" i="4" s="1"/>
  <c r="M65" i="4"/>
  <c r="N65" i="4" s="1"/>
  <c r="M433" i="4"/>
  <c r="N433" i="4" s="1"/>
  <c r="M428" i="4"/>
  <c r="N428" i="4" s="1"/>
  <c r="M361" i="4"/>
  <c r="N361" i="4" s="1"/>
  <c r="M296" i="4"/>
  <c r="N296" i="4" s="1"/>
  <c r="M266" i="4"/>
  <c r="N266" i="4" s="1"/>
  <c r="M159" i="4"/>
  <c r="N159" i="4" s="1"/>
  <c r="M115" i="4"/>
  <c r="N115" i="4" s="1"/>
  <c r="M111" i="4"/>
  <c r="N111" i="4" s="1"/>
  <c r="M68" i="4"/>
  <c r="N68" i="4" s="1"/>
  <c r="M33" i="4"/>
  <c r="N33" i="4" s="1"/>
  <c r="M427" i="4"/>
  <c r="N427" i="4" s="1"/>
  <c r="M422" i="4"/>
  <c r="N422" i="4" s="1"/>
  <c r="M351" i="4"/>
  <c r="N351" i="4" s="1"/>
  <c r="M114" i="4"/>
  <c r="N114" i="4" s="1"/>
  <c r="M106" i="4"/>
  <c r="N106" i="4" s="1"/>
  <c r="M44" i="4"/>
  <c r="N44" i="4" s="1"/>
  <c r="M413" i="4"/>
  <c r="N413" i="4" s="1"/>
  <c r="M379" i="4"/>
  <c r="N379" i="4" s="1"/>
  <c r="M334" i="4"/>
  <c r="N334" i="4" s="1"/>
  <c r="M326" i="4"/>
  <c r="N326" i="4" s="1"/>
  <c r="M287" i="4"/>
  <c r="N287" i="4" s="1"/>
  <c r="M283" i="4"/>
  <c r="N283" i="4" s="1"/>
  <c r="M279" i="4"/>
  <c r="N279" i="4" s="1"/>
  <c r="M223" i="4"/>
  <c r="N223" i="4" s="1"/>
  <c r="M163" i="4"/>
  <c r="N163" i="4" s="1"/>
  <c r="M146" i="4"/>
  <c r="N146" i="4" s="1"/>
  <c r="M141" i="4"/>
  <c r="N141" i="4" s="1"/>
  <c r="M137" i="4"/>
  <c r="N137" i="4" s="1"/>
  <c r="M123" i="4"/>
  <c r="N123" i="4" s="1"/>
  <c r="M56" i="4"/>
  <c r="N56" i="4" s="1"/>
  <c r="M400" i="4"/>
  <c r="N400" i="4" s="1"/>
  <c r="M374" i="4"/>
  <c r="N374" i="4" s="1"/>
  <c r="M338" i="4"/>
  <c r="N338" i="4" s="1"/>
  <c r="M274" i="4"/>
  <c r="N274" i="4" s="1"/>
  <c r="M253" i="4"/>
  <c r="N253" i="4" s="1"/>
  <c r="M154" i="4"/>
  <c r="N154" i="4" s="1"/>
  <c r="M290" i="4"/>
  <c r="N290" i="4" s="1"/>
  <c r="M180" i="4"/>
  <c r="N180" i="4" s="1"/>
  <c r="M459" i="4"/>
  <c r="N459" i="4" s="1"/>
  <c r="M441" i="4"/>
  <c r="N441" i="4" s="1"/>
  <c r="M405" i="4"/>
  <c r="N405" i="4" s="1"/>
  <c r="M391" i="4"/>
  <c r="N391" i="4" s="1"/>
  <c r="M236" i="4"/>
  <c r="N236" i="4" s="1"/>
  <c r="M219" i="4"/>
  <c r="N219" i="4" s="1"/>
  <c r="M107" i="4"/>
  <c r="N107" i="4" s="1"/>
  <c r="M86" i="4"/>
  <c r="N86" i="4" s="1"/>
  <c r="M71" i="4"/>
  <c r="N71" i="4" s="1"/>
  <c r="M64" i="4"/>
  <c r="N64" i="4" s="1"/>
  <c r="M52" i="4"/>
  <c r="N52" i="4" s="1"/>
  <c r="M26" i="4"/>
  <c r="N26" i="4" s="1"/>
  <c r="M20" i="4"/>
  <c r="N20" i="4" s="1"/>
  <c r="M454" i="4"/>
  <c r="N454" i="4" s="1"/>
  <c r="M317" i="4"/>
  <c r="N317" i="4" s="1"/>
  <c r="M59" i="4"/>
  <c r="N59" i="4" s="1"/>
  <c r="M437" i="4"/>
  <c r="N437" i="4" s="1"/>
  <c r="M342" i="4"/>
  <c r="N342" i="4" s="1"/>
  <c r="M270" i="4"/>
  <c r="N270" i="4" s="1"/>
  <c r="M257" i="4"/>
  <c r="N257" i="4" s="1"/>
  <c r="M227" i="4"/>
  <c r="N227" i="4" s="1"/>
  <c r="M198" i="4"/>
  <c r="N198" i="4" s="1"/>
  <c r="M167" i="4"/>
  <c r="N167" i="4" s="1"/>
  <c r="M150" i="4"/>
  <c r="N150" i="4" s="1"/>
  <c r="M127" i="4"/>
  <c r="N127" i="4" s="1"/>
  <c r="M102" i="4"/>
  <c r="N102" i="4" s="1"/>
  <c r="M98" i="4"/>
  <c r="N98" i="4" s="1"/>
  <c r="M23" i="4"/>
  <c r="N23" i="4" s="1"/>
  <c r="M313" i="4"/>
  <c r="N313" i="4" s="1"/>
  <c r="M244" i="4"/>
  <c r="N244" i="4" s="1"/>
  <c r="M231" i="4"/>
  <c r="N231" i="4" s="1"/>
  <c r="M210" i="4"/>
  <c r="N210" i="4" s="1"/>
  <c r="M94" i="4"/>
  <c r="N94" i="4" s="1"/>
  <c r="M82" i="4"/>
  <c r="N82" i="4" s="1"/>
  <c r="M74" i="4"/>
  <c r="N74" i="4" s="1"/>
  <c r="M48" i="4"/>
  <c r="N48" i="4" s="1"/>
  <c r="M29" i="4"/>
  <c r="N29" i="4" s="1"/>
  <c r="M463" i="4"/>
  <c r="N463" i="4" s="1"/>
  <c r="M445" i="4"/>
  <c r="N445" i="4" s="1"/>
  <c r="M346" i="4"/>
  <c r="N346" i="4" s="1"/>
  <c r="M36" i="4"/>
  <c r="N36" i="4" s="1"/>
  <c r="M440" i="4"/>
  <c r="N440" i="4" s="1"/>
  <c r="M382" i="4"/>
  <c r="N382" i="4" s="1"/>
  <c r="M378" i="4"/>
  <c r="N378" i="4" s="1"/>
  <c r="M333" i="4"/>
  <c r="N333" i="4" s="1"/>
  <c r="M303" i="4"/>
  <c r="N303" i="4" s="1"/>
  <c r="M286" i="4"/>
  <c r="N286" i="4" s="1"/>
  <c r="M260" i="4"/>
  <c r="N260" i="4" s="1"/>
  <c r="M226" i="4"/>
  <c r="N226" i="4" s="1"/>
  <c r="M218" i="4"/>
  <c r="N218" i="4" s="1"/>
  <c r="M193" i="4"/>
  <c r="N193" i="4" s="1"/>
  <c r="M140" i="4"/>
  <c r="N140" i="4" s="1"/>
  <c r="M122" i="4"/>
  <c r="N122" i="4" s="1"/>
  <c r="M77" i="4"/>
  <c r="N77" i="4" s="1"/>
  <c r="M67" i="4"/>
  <c r="N67" i="4" s="1"/>
  <c r="M55" i="4"/>
  <c r="N55" i="4" s="1"/>
  <c r="U9" i="4"/>
  <c r="M458" i="4"/>
  <c r="N458" i="4" s="1"/>
  <c r="M436" i="4"/>
  <c r="N436" i="4" s="1"/>
  <c r="M341" i="4"/>
  <c r="N341" i="4" s="1"/>
  <c r="M320" i="4"/>
  <c r="N320" i="4" s="1"/>
  <c r="M235" i="4"/>
  <c r="N235" i="4" s="1"/>
  <c r="M205" i="4"/>
  <c r="N205" i="4" s="1"/>
  <c r="M201" i="4"/>
  <c r="N201" i="4" s="1"/>
  <c r="M166" i="4"/>
  <c r="N166" i="4" s="1"/>
  <c r="M85" i="4"/>
  <c r="N85" i="4" s="1"/>
  <c r="M399" i="4"/>
  <c r="N399" i="4" s="1"/>
  <c r="M373" i="4"/>
  <c r="N373" i="4" s="1"/>
  <c r="M328" i="4"/>
  <c r="N328" i="4" s="1"/>
  <c r="M264" i="4"/>
  <c r="N264" i="4" s="1"/>
  <c r="M170" i="4"/>
  <c r="N170" i="4" s="1"/>
  <c r="M144" i="4"/>
  <c r="N144" i="4" s="1"/>
  <c r="M117" i="4"/>
  <c r="N117" i="4" s="1"/>
  <c r="M97" i="4"/>
  <c r="N97" i="4" s="1"/>
  <c r="M70" i="4"/>
  <c r="N70" i="4" s="1"/>
  <c r="M58" i="4"/>
  <c r="N58" i="4" s="1"/>
  <c r="M47" i="4"/>
  <c r="N47" i="4" s="1"/>
  <c r="M25" i="4"/>
  <c r="N25" i="4" s="1"/>
  <c r="M324" i="4"/>
  <c r="N324" i="4" s="1"/>
  <c r="M316" i="4"/>
  <c r="N316" i="4" s="1"/>
  <c r="M339" i="4"/>
  <c r="N339" i="4" s="1"/>
  <c r="M199" i="4"/>
  <c r="N199" i="4" s="1"/>
  <c r="M19" i="4"/>
  <c r="N19" i="4" s="1"/>
  <c r="M401" i="4"/>
  <c r="N401" i="4" s="1"/>
  <c r="M259" i="4"/>
  <c r="N259" i="4" s="1"/>
  <c r="M220" i="4"/>
  <c r="N220" i="4" s="1"/>
  <c r="M354" i="4"/>
  <c r="N354" i="4" s="1"/>
  <c r="M45" i="4"/>
  <c r="N45" i="4" s="1"/>
  <c r="M311" i="4"/>
  <c r="N311" i="4" s="1"/>
  <c r="M100" i="4"/>
  <c r="N100" i="4" s="1"/>
  <c r="M34" i="4"/>
  <c r="N34" i="4" s="1"/>
  <c r="M299" i="4"/>
  <c r="N299" i="4" s="1"/>
  <c r="M407" i="4"/>
  <c r="N407" i="4" s="1"/>
  <c r="M402" i="4"/>
  <c r="N402" i="4" s="1"/>
  <c r="M397" i="4"/>
  <c r="N397" i="4" s="1"/>
  <c r="M385" i="4"/>
  <c r="N385" i="4" s="1"/>
  <c r="M322" i="4"/>
  <c r="N322" i="4" s="1"/>
  <c r="M293" i="4"/>
  <c r="N293" i="4" s="1"/>
  <c r="M195" i="4"/>
  <c r="N195" i="4" s="1"/>
  <c r="M161" i="4"/>
  <c r="N161" i="4" s="1"/>
  <c r="M69" i="4"/>
  <c r="N69" i="4" s="1"/>
  <c r="M49" i="4"/>
  <c r="N49" i="4" s="1"/>
  <c r="M380" i="4"/>
  <c r="N380" i="4" s="1"/>
  <c r="M327" i="4"/>
  <c r="N327" i="4" s="1"/>
  <c r="M248" i="4"/>
  <c r="N248" i="4" s="1"/>
  <c r="M109" i="4"/>
  <c r="N109" i="4" s="1"/>
  <c r="M24" i="4"/>
  <c r="N24" i="4" s="1"/>
  <c r="M177" i="4"/>
  <c r="N177" i="4" s="1"/>
  <c r="M160" i="4"/>
  <c r="N160" i="4" s="1"/>
  <c r="M83" i="4"/>
  <c r="N83" i="4" s="1"/>
  <c r="M76" i="4"/>
  <c r="N76" i="4" s="1"/>
  <c r="M377" i="4"/>
  <c r="N377" i="4" s="1"/>
  <c r="M446" i="4"/>
  <c r="N446" i="4" s="1"/>
  <c r="M451" i="4"/>
  <c r="N451" i="4" s="1"/>
  <c r="M358" i="4"/>
  <c r="N358" i="4" s="1"/>
  <c r="M95" i="4"/>
  <c r="N95" i="4" s="1"/>
  <c r="M381" i="4"/>
  <c r="N381" i="4" s="1"/>
  <c r="M178" i="4"/>
  <c r="N178" i="4" s="1"/>
  <c r="M425" i="4"/>
  <c r="N425" i="4" s="1"/>
  <c r="M271" i="4"/>
  <c r="N271" i="4" s="1"/>
  <c r="M265" i="4"/>
  <c r="N265" i="4" s="1"/>
  <c r="M254" i="4"/>
  <c r="N254" i="4" s="1"/>
  <c r="M221" i="4"/>
  <c r="N221" i="4" s="1"/>
  <c r="M156" i="4"/>
  <c r="N156" i="4" s="1"/>
  <c r="M344" i="4"/>
  <c r="N344" i="4" s="1"/>
  <c r="M315" i="4"/>
  <c r="N315" i="4" s="1"/>
  <c r="M88" i="4"/>
  <c r="N88" i="4" s="1"/>
  <c r="M125" i="4"/>
  <c r="N125" i="4" s="1"/>
  <c r="M196" i="4"/>
  <c r="N196" i="4" s="1"/>
  <c r="M30" i="4"/>
  <c r="N30" i="4" s="1"/>
  <c r="M207" i="4"/>
  <c r="N207" i="4" s="1"/>
  <c r="M443" i="4"/>
  <c r="N443" i="4" s="1"/>
  <c r="M357" i="4"/>
  <c r="N357" i="4" s="1"/>
  <c r="M276" i="4"/>
  <c r="N276" i="4" s="1"/>
  <c r="M238" i="4"/>
  <c r="N238" i="4" s="1"/>
  <c r="M138" i="4"/>
  <c r="N138" i="4" s="1"/>
  <c r="M43" i="4"/>
  <c r="N43" i="4" s="1"/>
  <c r="M28" i="4"/>
  <c r="N28" i="4" s="1"/>
  <c r="M73" i="4"/>
  <c r="N73" i="4" s="1"/>
  <c r="M53" i="4"/>
  <c r="N53" i="4" s="1"/>
  <c r="M318" i="4"/>
  <c r="N318" i="4" s="1"/>
  <c r="M208" i="4"/>
  <c r="N208" i="4" s="1"/>
  <c r="M158" i="4"/>
  <c r="N158" i="4" s="1"/>
  <c r="M213" i="4"/>
  <c r="N213" i="4" s="1"/>
  <c r="M134" i="4"/>
  <c r="N134" i="4" s="1"/>
  <c r="M184" i="4"/>
  <c r="N184" i="4" s="1"/>
  <c r="M116" i="4"/>
  <c r="N116" i="4" s="1"/>
  <c r="M288" i="4"/>
  <c r="N288" i="4" s="1"/>
  <c r="M217" i="4"/>
  <c r="N217" i="4" s="1"/>
  <c r="M174" i="4"/>
  <c r="N174" i="4" s="1"/>
  <c r="M267" i="4"/>
  <c r="N267" i="4" s="1"/>
  <c r="M80" i="4"/>
  <c r="N80" i="4" s="1"/>
  <c r="M21" i="4"/>
  <c r="N21" i="4" s="1"/>
  <c r="M245" i="4"/>
  <c r="N245" i="4" s="1"/>
  <c r="M75" i="4"/>
  <c r="N75" i="4" s="1"/>
  <c r="M157" i="4"/>
  <c r="N157" i="4" s="1"/>
  <c r="M323" i="4"/>
  <c r="N323" i="4" s="1"/>
  <c r="M250" i="4"/>
  <c r="N250" i="4" s="1"/>
  <c r="M406" i="4"/>
  <c r="N406" i="4" s="1"/>
  <c r="M367" i="4"/>
  <c r="N367" i="4" s="1"/>
  <c r="M297" i="4"/>
  <c r="N297" i="4" s="1"/>
  <c r="M216" i="4"/>
  <c r="N216" i="4" s="1"/>
  <c r="M439" i="4"/>
  <c r="N439" i="4" s="1"/>
  <c r="M84" i="4"/>
  <c r="N84" i="4" s="1"/>
  <c r="M466" i="4"/>
  <c r="N466" i="4" s="1"/>
  <c r="M280" i="4"/>
  <c r="N280" i="4" s="1"/>
  <c r="M242" i="4"/>
  <c r="N242" i="4" s="1"/>
  <c r="M57" i="4"/>
  <c r="N57" i="4" s="1"/>
  <c r="M416" i="4"/>
  <c r="N416" i="4" s="1"/>
  <c r="M306" i="4"/>
  <c r="N306" i="4" s="1"/>
  <c r="M415" i="4"/>
  <c r="N415" i="4" s="1"/>
  <c r="M340" i="4"/>
  <c r="N340" i="4" s="1"/>
  <c r="M363" i="4"/>
  <c r="N363" i="4" s="1"/>
  <c r="M228" i="4"/>
  <c r="N228" i="4" s="1"/>
  <c r="M460" i="4"/>
  <c r="N460" i="4" s="1"/>
  <c r="M447" i="4"/>
  <c r="N447" i="4" s="1"/>
  <c r="M384" i="4"/>
  <c r="N384" i="4" s="1"/>
  <c r="M285" i="4"/>
  <c r="N285" i="4" s="1"/>
  <c r="M225" i="4"/>
  <c r="N225" i="4" s="1"/>
  <c r="M181" i="4"/>
  <c r="N181" i="4" s="1"/>
  <c r="M108" i="4"/>
  <c r="N108" i="4" s="1"/>
  <c r="M103" i="4"/>
  <c r="N103" i="4" s="1"/>
  <c r="M87" i="4"/>
  <c r="N87" i="4" s="1"/>
  <c r="M42" i="4"/>
  <c r="N42" i="4" s="1"/>
  <c r="M343" i="4"/>
  <c r="N343" i="4" s="1"/>
  <c r="M331" i="4"/>
  <c r="N331" i="4" s="1"/>
  <c r="M314" i="4"/>
  <c r="N314" i="4" s="1"/>
  <c r="M302" i="4"/>
  <c r="N302" i="4" s="1"/>
  <c r="M72" i="4"/>
  <c r="N72" i="4" s="1"/>
  <c r="M388" i="4"/>
  <c r="N388" i="4" s="1"/>
  <c r="M186" i="4"/>
  <c r="N186" i="4" s="1"/>
  <c r="M46" i="4"/>
  <c r="N46" i="4" s="1"/>
  <c r="M129" i="4"/>
  <c r="N129" i="4" s="1"/>
  <c r="M421" i="4"/>
  <c r="N421" i="4" s="1"/>
  <c r="M168" i="4"/>
  <c r="N168" i="4" s="1"/>
  <c r="M50" i="4"/>
  <c r="N50" i="4" s="1"/>
  <c r="M39" i="4"/>
  <c r="N39" i="4" s="1"/>
  <c r="R21" i="4"/>
  <c r="V21" i="4" s="1"/>
  <c r="E14" i="2"/>
  <c r="R21" i="2"/>
  <c r="V21" i="2" s="1"/>
  <c r="R17" i="2"/>
  <c r="S9" i="2"/>
  <c r="M194" i="2"/>
  <c r="P19" i="4" l="1"/>
  <c r="M461" i="2"/>
  <c r="M121" i="2"/>
  <c r="V9" i="2"/>
  <c r="M433" i="2"/>
  <c r="M216" i="2"/>
  <c r="M110" i="2"/>
  <c r="M325" i="2"/>
  <c r="M354" i="2"/>
  <c r="M35" i="2"/>
  <c r="M243" i="2"/>
  <c r="M238" i="2"/>
  <c r="M114" i="2"/>
  <c r="M147" i="2"/>
  <c r="M215" i="2"/>
  <c r="M44" i="2"/>
  <c r="M156" i="2"/>
  <c r="M296" i="2"/>
  <c r="M196" i="2"/>
  <c r="M145" i="2"/>
  <c r="M189" i="2"/>
  <c r="M394" i="2"/>
  <c r="M362" i="2"/>
  <c r="M163" i="2"/>
  <c r="M47" i="2"/>
  <c r="M360" i="2"/>
  <c r="M152" i="2"/>
  <c r="M150" i="2"/>
  <c r="M202" i="2"/>
  <c r="M318" i="2"/>
  <c r="M53" i="2"/>
  <c r="M19" i="2"/>
  <c r="M440" i="2"/>
  <c r="M358" i="2"/>
  <c r="M148" i="2"/>
  <c r="M365" i="2"/>
  <c r="M92" i="2"/>
  <c r="M144" i="2"/>
  <c r="M25" i="2"/>
  <c r="M117" i="2"/>
  <c r="M132" i="2"/>
  <c r="M187" i="2"/>
  <c r="M186" i="2"/>
  <c r="M341" i="2"/>
  <c r="M170" i="2"/>
  <c r="M342" i="2"/>
  <c r="M162" i="2"/>
  <c r="M334" i="2"/>
  <c r="M37" i="2"/>
  <c r="M459" i="2"/>
  <c r="M444" i="2"/>
  <c r="M77" i="2"/>
  <c r="M339" i="2"/>
  <c r="M389" i="2"/>
  <c r="M373" i="2"/>
  <c r="M250" i="2"/>
  <c r="M23" i="2"/>
  <c r="M217" i="2"/>
  <c r="M30" i="2"/>
  <c r="M165" i="2"/>
  <c r="M463" i="2"/>
  <c r="M222" i="2"/>
  <c r="M149" i="2"/>
  <c r="M410" i="2"/>
  <c r="M326" i="2"/>
  <c r="M357" i="2"/>
  <c r="M274" i="2"/>
  <c r="M190" i="2"/>
  <c r="M256" i="2"/>
  <c r="M407" i="2"/>
  <c r="M286" i="2"/>
  <c r="M235" i="2"/>
  <c r="M417" i="2"/>
  <c r="M408" i="2"/>
  <c r="M63" i="2"/>
  <c r="M242" i="2"/>
  <c r="M292" i="2"/>
  <c r="M193" i="2"/>
  <c r="M302" i="2"/>
  <c r="M344" i="2"/>
  <c r="M306" i="2"/>
  <c r="M43" i="2"/>
  <c r="M79" i="2"/>
  <c r="M435" i="2"/>
  <c r="M206" i="2"/>
  <c r="M378" i="2"/>
  <c r="M467" i="2"/>
  <c r="M364" i="2"/>
  <c r="M266" i="2"/>
  <c r="M380" i="2"/>
  <c r="M241" i="2"/>
  <c r="M420" i="2"/>
  <c r="M78" i="2"/>
  <c r="M237" i="2"/>
  <c r="M236" i="2"/>
  <c r="M258" i="2"/>
  <c r="M446" i="2"/>
  <c r="M329" i="2"/>
  <c r="M416" i="2"/>
  <c r="M195" i="2"/>
  <c r="M455" i="2"/>
  <c r="M75" i="2"/>
  <c r="M403" i="2"/>
  <c r="M135" i="2"/>
  <c r="M200" i="2"/>
  <c r="M255" i="2"/>
  <c r="M411" i="2"/>
  <c r="M169" i="2"/>
  <c r="M346" i="2"/>
  <c r="M226" i="2"/>
  <c r="M264" i="2"/>
  <c r="M423" i="2"/>
  <c r="M131" i="2"/>
  <c r="M99" i="2"/>
  <c r="M218" i="2"/>
  <c r="M441" i="2"/>
  <c r="M122" i="2"/>
  <c r="M113" i="2"/>
  <c r="M108" i="2"/>
  <c r="M356" i="2"/>
  <c r="M412" i="2"/>
  <c r="M328" i="2"/>
  <c r="M388" i="2"/>
  <c r="M94" i="2"/>
  <c r="M278" i="2"/>
  <c r="M248" i="2"/>
  <c r="M153" i="2"/>
  <c r="M366" i="2"/>
  <c r="M393" i="2"/>
  <c r="M54" i="2"/>
  <c r="M281" i="2"/>
  <c r="M116" i="2"/>
  <c r="M228" i="2"/>
  <c r="M24" i="2"/>
  <c r="M158" i="2"/>
  <c r="M201" i="2"/>
  <c r="M427" i="2"/>
  <c r="M178" i="2"/>
  <c r="M246" i="2"/>
  <c r="M21" i="2"/>
  <c r="M353" i="2"/>
  <c r="M309" i="2"/>
  <c r="M173" i="2"/>
  <c r="M155" i="2"/>
  <c r="M431" i="2"/>
  <c r="M340" i="2"/>
  <c r="M465" i="2"/>
  <c r="M268" i="2"/>
  <c r="M151" i="2"/>
  <c r="M273" i="2"/>
  <c r="M424" i="2"/>
  <c r="M314" i="2"/>
  <c r="M437" i="2"/>
  <c r="M213" i="2"/>
  <c r="M439" i="2"/>
  <c r="M262" i="2"/>
  <c r="M76" i="2"/>
  <c r="M164" i="2"/>
  <c r="M413" i="2"/>
  <c r="M137" i="2"/>
  <c r="M290" i="2"/>
  <c r="M124" i="2"/>
  <c r="M369" i="2"/>
  <c r="M447" i="2"/>
  <c r="M140" i="2"/>
  <c r="M333" i="2"/>
  <c r="M247" i="2"/>
  <c r="M207" i="2"/>
  <c r="M432" i="2"/>
  <c r="M225" i="2"/>
  <c r="M120" i="2"/>
  <c r="M84" i="2"/>
  <c r="M305" i="2"/>
  <c r="M355" i="2"/>
  <c r="M259" i="2"/>
  <c r="M299" i="2"/>
  <c r="M50" i="2"/>
  <c r="M168" i="2"/>
  <c r="M22" i="2"/>
  <c r="M128" i="2"/>
  <c r="M127" i="2"/>
  <c r="M232" i="2"/>
  <c r="M350" i="2"/>
  <c r="M297" i="2"/>
  <c r="M95" i="2"/>
  <c r="M74" i="2"/>
  <c r="M60" i="2"/>
  <c r="M304" i="2"/>
  <c r="M166" i="2"/>
  <c r="M272" i="2"/>
  <c r="M234" i="2"/>
  <c r="M90" i="2"/>
  <c r="M445" i="2"/>
  <c r="M118" i="2"/>
  <c r="M279" i="2"/>
  <c r="M85" i="2"/>
  <c r="M159" i="2"/>
  <c r="M203" i="2"/>
  <c r="M61" i="2"/>
  <c r="M377" i="2"/>
  <c r="M214" i="2"/>
  <c r="M129" i="2"/>
  <c r="M143" i="2"/>
  <c r="M327" i="2"/>
  <c r="M442" i="2"/>
  <c r="M27" i="2"/>
  <c r="M233" i="2"/>
  <c r="M405" i="2"/>
  <c r="M451" i="2"/>
  <c r="M426" i="2"/>
  <c r="M317" i="2"/>
  <c r="M176" i="2"/>
  <c r="M285" i="2"/>
  <c r="M310" i="2"/>
  <c r="M456" i="2"/>
  <c r="M199" i="2"/>
  <c r="M72" i="2"/>
  <c r="M141" i="2"/>
  <c r="M66" i="2"/>
  <c r="M402" i="2"/>
  <c r="M252" i="2"/>
  <c r="M119" i="2"/>
  <c r="M198" i="2"/>
  <c r="M139" i="2"/>
  <c r="M303" i="2"/>
  <c r="M40" i="2"/>
  <c r="M209" i="2"/>
  <c r="M34" i="2"/>
  <c r="M330" i="2"/>
  <c r="M307" i="2"/>
  <c r="M312" i="2"/>
  <c r="M239" i="2"/>
  <c r="M422" i="2"/>
  <c r="M96" i="2"/>
  <c r="M104" i="2"/>
  <c r="M276" i="2"/>
  <c r="M174" i="2"/>
  <c r="M282" i="2"/>
  <c r="M134" i="2"/>
  <c r="M469" i="2"/>
  <c r="M138" i="2"/>
  <c r="M348" i="2"/>
  <c r="M462" i="2"/>
  <c r="M267" i="2"/>
  <c r="M181" i="2"/>
  <c r="M45" i="2"/>
  <c r="M245" i="2"/>
  <c r="M48" i="2"/>
  <c r="M343" i="2"/>
  <c r="M436" i="2"/>
  <c r="M468" i="2"/>
  <c r="M319" i="2"/>
  <c r="M289" i="2"/>
  <c r="M398" i="2"/>
  <c r="M425" i="2"/>
  <c r="M220" i="2"/>
  <c r="M240" i="2"/>
  <c r="M219" i="2"/>
  <c r="M42" i="2"/>
  <c r="M434" i="2"/>
  <c r="M73" i="2"/>
  <c r="M208" i="2"/>
  <c r="M396" i="2"/>
  <c r="M89" i="2"/>
  <c r="M363" i="2"/>
  <c r="M136" i="2"/>
  <c r="M270" i="2"/>
  <c r="M175" i="2"/>
  <c r="M65" i="2"/>
  <c r="M428" i="2"/>
  <c r="M97" i="2"/>
  <c r="M103" i="2"/>
  <c r="U9" i="2"/>
  <c r="M284" i="2"/>
  <c r="M26" i="2"/>
  <c r="M421" i="2"/>
  <c r="M191" i="2"/>
  <c r="M430" i="2"/>
  <c r="M41" i="2"/>
  <c r="M146" i="2"/>
  <c r="M316" i="2"/>
  <c r="M395" i="2"/>
  <c r="M443" i="2"/>
  <c r="M39" i="2"/>
  <c r="M31" i="2"/>
  <c r="M311" i="2"/>
  <c r="M372" i="2"/>
  <c r="M429" i="2"/>
  <c r="M254" i="2"/>
  <c r="M345" i="2"/>
  <c r="M64" i="2"/>
  <c r="M448" i="2"/>
  <c r="M308" i="2"/>
  <c r="M464" i="2"/>
  <c r="M86" i="2"/>
  <c r="M320" i="2"/>
  <c r="M107" i="2"/>
  <c r="M406" i="2"/>
  <c r="M210" i="2"/>
  <c r="M298" i="2"/>
  <c r="M69" i="2"/>
  <c r="M179" i="2"/>
  <c r="M212" i="2"/>
  <c r="M249" i="2"/>
  <c r="M263" i="2"/>
  <c r="M29" i="2"/>
  <c r="M91" i="2"/>
  <c r="M414" i="2"/>
  <c r="M453" i="2"/>
  <c r="M62" i="2"/>
  <c r="M112" i="2"/>
  <c r="M293" i="2"/>
  <c r="M123" i="2"/>
  <c r="M450" i="2"/>
  <c r="M391" i="2"/>
  <c r="M449" i="2"/>
  <c r="M283" i="2"/>
  <c r="M109" i="2"/>
  <c r="M404" i="2"/>
  <c r="M337" i="2"/>
  <c r="M324" i="2"/>
  <c r="M177" i="2"/>
  <c r="M300" i="2"/>
  <c r="M367" i="2"/>
  <c r="M336" i="2"/>
  <c r="M221" i="2"/>
  <c r="M82" i="2"/>
  <c r="M275" i="2"/>
  <c r="M188" i="2"/>
  <c r="M458" i="2"/>
  <c r="M271" i="2"/>
  <c r="M204" i="2"/>
  <c r="M374" i="2"/>
  <c r="M457" i="2"/>
  <c r="M102" i="2"/>
  <c r="M197" i="2"/>
  <c r="M58" i="2"/>
  <c r="M88" i="2"/>
  <c r="M93" i="2"/>
  <c r="M387" i="2"/>
  <c r="M361" i="2"/>
  <c r="M171" i="2"/>
  <c r="M180" i="2"/>
  <c r="M70" i="2"/>
  <c r="M223" i="2"/>
  <c r="M172" i="2"/>
  <c r="M466" i="2"/>
  <c r="M370" i="2"/>
  <c r="M347" i="2"/>
  <c r="M261" i="2"/>
  <c r="M160" i="2"/>
  <c r="M211" i="2"/>
  <c r="M323" i="2"/>
  <c r="M71" i="2"/>
  <c r="M106" i="2"/>
  <c r="M409" i="2"/>
  <c r="M229" i="2"/>
  <c r="M33" i="2"/>
  <c r="M80" i="2"/>
  <c r="M57" i="2"/>
  <c r="M385" i="2"/>
  <c r="M101" i="2"/>
  <c r="M98" i="2"/>
  <c r="M294" i="2"/>
  <c r="M52" i="2"/>
  <c r="M419" i="2"/>
  <c r="M287" i="2"/>
  <c r="M265" i="2"/>
  <c r="M371" i="2"/>
  <c r="M81" i="2"/>
  <c r="M257" i="2"/>
  <c r="M460" i="2"/>
  <c r="M133" i="2"/>
  <c r="M184" i="2"/>
  <c r="M230" i="2"/>
  <c r="M115" i="2"/>
  <c r="M277" i="2"/>
  <c r="M322" i="2"/>
  <c r="M20" i="2"/>
  <c r="M379" i="2"/>
  <c r="M331" i="2"/>
  <c r="M38" i="2"/>
  <c r="M386" i="2"/>
  <c r="M338" i="2"/>
  <c r="M49" i="2"/>
  <c r="M67" i="2"/>
  <c r="M126" i="2"/>
  <c r="M182" i="2"/>
  <c r="M438" i="2"/>
  <c r="M288" i="2"/>
  <c r="M401" i="2"/>
  <c r="M36" i="2"/>
  <c r="M452" i="2"/>
  <c r="M83" i="2"/>
  <c r="M332" i="2"/>
  <c r="M244" i="2"/>
  <c r="M381" i="2"/>
  <c r="M351" i="2"/>
  <c r="M205" i="2"/>
  <c r="M105" i="2"/>
  <c r="M301" i="2"/>
  <c r="M183" i="2"/>
  <c r="M46" i="2"/>
  <c r="M51" i="2"/>
  <c r="M154" i="2"/>
  <c r="M32" i="2"/>
  <c r="M227" i="2"/>
  <c r="M55" i="2"/>
  <c r="M399" i="2"/>
  <c r="M157" i="2"/>
  <c r="M142" i="2"/>
  <c r="M352" i="2"/>
  <c r="M260" i="2"/>
  <c r="M68" i="2"/>
  <c r="M400" i="2"/>
  <c r="M291" i="2"/>
  <c r="M384" i="2"/>
  <c r="M415" i="2"/>
  <c r="M161" i="2"/>
  <c r="M28" i="2"/>
  <c r="M375" i="2"/>
  <c r="M349" i="2"/>
  <c r="M56" i="2"/>
  <c r="M167" i="2"/>
  <c r="M125" i="2"/>
  <c r="M192" i="2"/>
  <c r="M321" i="2"/>
  <c r="M269" i="2"/>
  <c r="M382" i="2"/>
  <c r="M251" i="2"/>
  <c r="M100" i="2"/>
  <c r="M376" i="2"/>
  <c r="M335" i="2"/>
  <c r="M368" i="2"/>
  <c r="M295" i="2"/>
  <c r="M454" i="2"/>
  <c r="M390" i="2"/>
  <c r="M313" i="2"/>
  <c r="M359" i="2"/>
  <c r="M224" i="2"/>
  <c r="M185" i="2"/>
  <c r="M315" i="2"/>
  <c r="M130" i="2"/>
  <c r="M111" i="2"/>
  <c r="M383" i="2"/>
  <c r="M87" i="2"/>
  <c r="M280" i="2"/>
  <c r="M59" i="2"/>
  <c r="M231" i="2"/>
  <c r="M418" i="2"/>
  <c r="M397" i="2"/>
  <c r="M253" i="2"/>
  <c r="M392" i="2"/>
  <c r="P19" i="2" l="1"/>
  <c r="L10" i="5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M287" i="5" s="1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K420" i="5" s="1"/>
  <c r="G387" i="5"/>
  <c r="G243" i="5"/>
  <c r="G98" i="5"/>
  <c r="G281" i="5"/>
  <c r="K281" i="5" s="1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K80" i="5" s="1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M29" i="5" s="1"/>
  <c r="G321" i="5"/>
  <c r="M321" i="5" s="1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K309" i="5" s="1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M225" i="5" s="1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M112" i="5" s="1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K224" i="5" s="1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K349" i="5" s="1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K191" i="5" s="1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M97" i="5" s="1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M142" i="5" s="1"/>
  <c r="G388" i="5"/>
  <c r="G277" i="5"/>
  <c r="G251" i="5"/>
  <c r="G145" i="5"/>
  <c r="G267" i="5"/>
  <c r="G459" i="5"/>
  <c r="G88" i="5"/>
  <c r="G181" i="5"/>
  <c r="G52" i="5"/>
  <c r="G37" i="5"/>
  <c r="G434" i="5"/>
  <c r="M434" i="5" s="1"/>
  <c r="G417" i="5"/>
  <c r="G185" i="5"/>
  <c r="G177" i="5"/>
  <c r="G429" i="5"/>
  <c r="G360" i="5"/>
  <c r="G302" i="5"/>
  <c r="G61" i="5"/>
  <c r="K61" i="5" s="1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K188" i="5" s="1"/>
  <c r="G109" i="5"/>
  <c r="G327" i="5"/>
  <c r="G91" i="5"/>
  <c r="G265" i="5"/>
  <c r="E13" i="5"/>
  <c r="E15" i="5" s="1"/>
  <c r="E16" i="5" s="1"/>
  <c r="G358" i="5"/>
  <c r="K358" i="5" s="1"/>
  <c r="K247" i="5" l="1"/>
  <c r="M400" i="5"/>
  <c r="M364" i="5"/>
  <c r="K185" i="5"/>
  <c r="M298" i="5"/>
  <c r="K208" i="5"/>
  <c r="K141" i="5"/>
  <c r="K324" i="5"/>
  <c r="K450" i="5"/>
  <c r="M81" i="5"/>
  <c r="K328" i="5"/>
  <c r="M148" i="5"/>
  <c r="M324" i="5"/>
  <c r="K207" i="5"/>
  <c r="K101" i="5"/>
  <c r="M215" i="5"/>
  <c r="M406" i="5"/>
  <c r="M314" i="5"/>
  <c r="K352" i="5"/>
  <c r="M91" i="5"/>
  <c r="K404" i="5"/>
  <c r="K297" i="5"/>
  <c r="M25" i="5"/>
  <c r="M311" i="5"/>
  <c r="K405" i="5"/>
  <c r="K36" i="5"/>
  <c r="K456" i="5"/>
  <c r="M395" i="5"/>
  <c r="M162" i="5"/>
  <c r="K442" i="5"/>
  <c r="M254" i="5"/>
  <c r="K230" i="5"/>
  <c r="M53" i="5"/>
  <c r="K311" i="5"/>
  <c r="K205" i="5"/>
  <c r="K283" i="5"/>
  <c r="M296" i="5"/>
  <c r="K330" i="5"/>
  <c r="M442" i="5"/>
  <c r="M47" i="5"/>
  <c r="M459" i="5"/>
  <c r="M65" i="5"/>
  <c r="K411" i="5"/>
  <c r="K336" i="5"/>
  <c r="K423" i="5"/>
  <c r="M169" i="5"/>
  <c r="K174" i="5"/>
  <c r="K366" i="5"/>
  <c r="M119" i="5"/>
  <c r="K99" i="5"/>
  <c r="K214" i="5"/>
  <c r="K306" i="5"/>
  <c r="K293" i="5"/>
  <c r="M198" i="5"/>
  <c r="M165" i="5"/>
  <c r="K409" i="5"/>
  <c r="K108" i="5"/>
  <c r="M127" i="5"/>
  <c r="M146" i="5"/>
  <c r="M122" i="5"/>
  <c r="M275" i="5"/>
  <c r="K294" i="5"/>
  <c r="K75" i="5"/>
  <c r="K310" i="5"/>
  <c r="K455" i="5"/>
  <c r="M388" i="5"/>
  <c r="K282" i="5"/>
  <c r="K117" i="5"/>
  <c r="K125" i="5"/>
  <c r="K154" i="5"/>
  <c r="K401" i="5"/>
  <c r="M51" i="5"/>
  <c r="K179" i="5"/>
  <c r="K236" i="5"/>
  <c r="M49" i="5"/>
  <c r="K120" i="5"/>
  <c r="K440" i="5"/>
  <c r="M402" i="5"/>
  <c r="K140" i="5"/>
  <c r="M83" i="5"/>
  <c r="K129" i="5"/>
  <c r="M73" i="5"/>
  <c r="M270" i="5"/>
  <c r="K300" i="5"/>
  <c r="K148" i="5"/>
  <c r="K437" i="5"/>
  <c r="M82" i="5"/>
  <c r="K253" i="5"/>
  <c r="K453" i="5"/>
  <c r="K167" i="5"/>
  <c r="K79" i="5"/>
  <c r="M71" i="5"/>
  <c r="K369" i="5"/>
  <c r="K326" i="5"/>
  <c r="M444" i="5"/>
  <c r="K109" i="5"/>
  <c r="M145" i="5"/>
  <c r="K90" i="5"/>
  <c r="K41" i="5"/>
  <c r="K111" i="5"/>
  <c r="M251" i="5"/>
  <c r="K60" i="5"/>
  <c r="M171" i="5"/>
  <c r="M357" i="5"/>
  <c r="K348" i="5"/>
  <c r="K40" i="5"/>
  <c r="K142" i="5"/>
  <c r="K22" i="5"/>
  <c r="K288" i="5"/>
  <c r="M77" i="5"/>
  <c r="K227" i="5"/>
  <c r="K323" i="5"/>
  <c r="K273" i="5"/>
  <c r="K241" i="5"/>
  <c r="M331" i="5"/>
  <c r="M463" i="5"/>
  <c r="K315" i="5"/>
  <c r="M274" i="5"/>
  <c r="K319" i="5"/>
  <c r="M54" i="5"/>
  <c r="M378" i="5"/>
  <c r="M312" i="5"/>
  <c r="K446" i="5"/>
  <c r="K316" i="5"/>
  <c r="M301" i="5"/>
  <c r="K95" i="5"/>
  <c r="M143" i="5"/>
  <c r="M176" i="5"/>
  <c r="M250" i="5"/>
  <c r="K39" i="5"/>
  <c r="K433" i="5"/>
  <c r="M63" i="5"/>
  <c r="M326" i="5"/>
  <c r="M217" i="5"/>
  <c r="M64" i="5"/>
  <c r="K391" i="5"/>
  <c r="K250" i="5"/>
  <c r="M342" i="5"/>
  <c r="M255" i="5"/>
  <c r="K421" i="5"/>
  <c r="K157" i="5"/>
  <c r="M30" i="5"/>
  <c r="M232" i="5"/>
  <c r="M377" i="5"/>
  <c r="K123" i="5"/>
  <c r="K412" i="5"/>
  <c r="M50" i="5"/>
  <c r="M325" i="5"/>
  <c r="K132" i="5"/>
  <c r="M426" i="5"/>
  <c r="M151" i="5"/>
  <c r="M137" i="5"/>
  <c r="M372" i="5"/>
  <c r="K332" i="5"/>
  <c r="K363" i="5"/>
  <c r="M123" i="5"/>
  <c r="M438" i="5"/>
  <c r="K237" i="5"/>
  <c r="M238" i="5"/>
  <c r="K368" i="5"/>
  <c r="K173" i="5"/>
  <c r="K318" i="5"/>
  <c r="K346" i="5"/>
  <c r="M98" i="5"/>
  <c r="M207" i="5"/>
  <c r="M455" i="5"/>
  <c r="M101" i="5"/>
  <c r="M236" i="5"/>
  <c r="M332" i="5"/>
  <c r="M227" i="5"/>
  <c r="K416" i="5"/>
  <c r="K264" i="5"/>
  <c r="M309" i="5"/>
  <c r="M219" i="5"/>
  <c r="K402" i="5"/>
  <c r="M336" i="5"/>
  <c r="K395" i="5"/>
  <c r="K29" i="5"/>
  <c r="M374" i="5"/>
  <c r="M213" i="5"/>
  <c r="M417" i="5"/>
  <c r="K298" i="5"/>
  <c r="M272" i="5"/>
  <c r="M156" i="5"/>
  <c r="K82" i="5"/>
  <c r="K146" i="5"/>
  <c r="M111" i="5"/>
  <c r="M284" i="5"/>
  <c r="K314" i="5"/>
  <c r="M339" i="5"/>
  <c r="M31" i="5"/>
  <c r="M410" i="5"/>
  <c r="M141" i="5"/>
  <c r="M74" i="5"/>
  <c r="K393" i="5"/>
  <c r="M464" i="5"/>
  <c r="M266" i="5"/>
  <c r="M129" i="5"/>
  <c r="K408" i="5"/>
  <c r="K180" i="5"/>
  <c r="K215" i="5"/>
  <c r="E14" i="5"/>
  <c r="K428" i="5"/>
  <c r="K362" i="5"/>
  <c r="M360" i="5"/>
  <c r="K202" i="5"/>
  <c r="M361" i="5"/>
  <c r="M197" i="5"/>
  <c r="M220" i="5"/>
  <c r="K81" i="5"/>
  <c r="K34" i="5"/>
  <c r="K255" i="5"/>
  <c r="M124" i="5"/>
  <c r="M375" i="5"/>
  <c r="M359" i="5"/>
  <c r="M237" i="5"/>
  <c r="K54" i="5"/>
  <c r="M167" i="5"/>
  <c r="M28" i="5"/>
  <c r="M205" i="5"/>
  <c r="K304" i="5"/>
  <c r="M349" i="5"/>
  <c r="M268" i="5"/>
  <c r="M367" i="5"/>
  <c r="M21" i="5"/>
  <c r="M447" i="5"/>
  <c r="M341" i="5"/>
  <c r="M185" i="5"/>
  <c r="M347" i="5"/>
  <c r="M164" i="5"/>
  <c r="K192" i="5"/>
  <c r="M246" i="5"/>
  <c r="K419" i="5"/>
  <c r="M102" i="5"/>
  <c r="K397" i="5"/>
  <c r="M174" i="5"/>
  <c r="M387" i="5"/>
  <c r="M327" i="5"/>
  <c r="M204" i="5"/>
  <c r="M203" i="5"/>
  <c r="M355" i="5"/>
  <c r="M468" i="5"/>
  <c r="K63" i="5"/>
  <c r="K87" i="5"/>
  <c r="K110" i="5"/>
  <c r="K47" i="5"/>
  <c r="K462" i="5"/>
  <c r="K347" i="5"/>
  <c r="K238" i="5"/>
  <c r="M307" i="5"/>
  <c r="K365" i="5"/>
  <c r="M334" i="5"/>
  <c r="K321" i="5"/>
  <c r="K377" i="5"/>
  <c r="M346" i="5"/>
  <c r="K359" i="5"/>
  <c r="M109" i="5"/>
  <c r="K285" i="5"/>
  <c r="K457" i="5"/>
  <c r="M283" i="5"/>
  <c r="M224" i="5"/>
  <c r="M433" i="5"/>
  <c r="K58" i="5"/>
  <c r="M147" i="5"/>
  <c r="M33" i="5"/>
  <c r="K240" i="5"/>
  <c r="M318" i="5"/>
  <c r="M40" i="5"/>
  <c r="K251" i="5"/>
  <c r="K266" i="5"/>
  <c r="M288" i="5"/>
  <c r="M362" i="5"/>
  <c r="K91" i="5"/>
  <c r="M154" i="5"/>
  <c r="K119" i="5"/>
  <c r="K327" i="5"/>
  <c r="K426" i="5"/>
  <c r="K127" i="5"/>
  <c r="K151" i="5"/>
  <c r="M310" i="5"/>
  <c r="K164" i="5"/>
  <c r="K83" i="5"/>
  <c r="K400" i="5"/>
  <c r="K211" i="5"/>
  <c r="M211" i="5"/>
  <c r="K131" i="5"/>
  <c r="M131" i="5"/>
  <c r="K379" i="5"/>
  <c r="M379" i="5"/>
  <c r="M173" i="5"/>
  <c r="M257" i="5"/>
  <c r="K257" i="5"/>
  <c r="K212" i="5"/>
  <c r="M212" i="5"/>
  <c r="M258" i="5"/>
  <c r="K258" i="5"/>
  <c r="M333" i="5"/>
  <c r="K333" i="5"/>
  <c r="K303" i="5"/>
  <c r="M303" i="5"/>
  <c r="K441" i="5"/>
  <c r="M441" i="5"/>
  <c r="M221" i="5"/>
  <c r="K221" i="5"/>
  <c r="M244" i="5"/>
  <c r="K244" i="5"/>
  <c r="K296" i="5"/>
  <c r="M458" i="5"/>
  <c r="K458" i="5"/>
  <c r="M315" i="5"/>
  <c r="K354" i="5"/>
  <c r="M466" i="5"/>
  <c r="M76" i="5"/>
  <c r="M20" i="5"/>
  <c r="M202" i="5"/>
  <c r="K381" i="5"/>
  <c r="K383" i="5"/>
  <c r="M286" i="5"/>
  <c r="M170" i="5"/>
  <c r="M249" i="5"/>
  <c r="K102" i="5"/>
  <c r="K135" i="5"/>
  <c r="K206" i="5"/>
  <c r="K66" i="5"/>
  <c r="M201" i="5"/>
  <c r="K153" i="5"/>
  <c r="K197" i="5"/>
  <c r="M291" i="5"/>
  <c r="M412" i="5"/>
  <c r="K252" i="5"/>
  <c r="K196" i="5"/>
  <c r="K218" i="5"/>
  <c r="M436" i="5"/>
  <c r="K351" i="5"/>
  <c r="K454" i="5"/>
  <c r="M305" i="5"/>
  <c r="K160" i="5"/>
  <c r="K52" i="5"/>
  <c r="M23" i="5"/>
  <c r="K380" i="5"/>
  <c r="K136" i="5"/>
  <c r="K84" i="5"/>
  <c r="K422" i="5"/>
  <c r="K59" i="5"/>
  <c r="K26" i="5"/>
  <c r="M330" i="5"/>
  <c r="M423" i="5"/>
  <c r="K199" i="5"/>
  <c r="M144" i="5"/>
  <c r="M42" i="5"/>
  <c r="K100" i="5"/>
  <c r="M152" i="5"/>
  <c r="M461" i="5"/>
  <c r="M430" i="5"/>
  <c r="K384" i="5"/>
  <c r="M259" i="5"/>
  <c r="K301" i="5"/>
  <c r="M35" i="5"/>
  <c r="M373" i="5"/>
  <c r="M276" i="5"/>
  <c r="M277" i="5"/>
  <c r="M248" i="5"/>
  <c r="M366" i="5"/>
  <c r="K98" i="5"/>
  <c r="K396" i="5"/>
  <c r="K295" i="5"/>
  <c r="K62" i="5"/>
  <c r="K239" i="5"/>
  <c r="K439" i="5"/>
  <c r="K200" i="5"/>
  <c r="M161" i="5"/>
  <c r="M177" i="5"/>
  <c r="K177" i="5"/>
  <c r="M187" i="5"/>
  <c r="K187" i="5"/>
  <c r="M385" i="5"/>
  <c r="K385" i="5"/>
  <c r="M88" i="5"/>
  <c r="K88" i="5"/>
  <c r="K73" i="5"/>
  <c r="M150" i="5"/>
  <c r="K150" i="5"/>
  <c r="K137" i="5"/>
  <c r="R9" i="5"/>
  <c r="K231" i="5"/>
  <c r="M231" i="5"/>
  <c r="M43" i="5"/>
  <c r="K43" i="5"/>
  <c r="M329" i="5"/>
  <c r="K329" i="5"/>
  <c r="K387" i="5"/>
  <c r="K50" i="5"/>
  <c r="K97" i="5"/>
  <c r="M103" i="5"/>
  <c r="M247" i="5"/>
  <c r="K331" i="5"/>
  <c r="M139" i="5"/>
  <c r="M429" i="5"/>
  <c r="K350" i="5"/>
  <c r="K105" i="5"/>
  <c r="M200" i="5"/>
  <c r="K278" i="5"/>
  <c r="M418" i="5"/>
  <c r="M439" i="5"/>
  <c r="M239" i="5"/>
  <c r="M396" i="5"/>
  <c r="K277" i="5"/>
  <c r="K276" i="5"/>
  <c r="K373" i="5"/>
  <c r="M261" i="5"/>
  <c r="K35" i="5"/>
  <c r="K259" i="5"/>
  <c r="K430" i="5"/>
  <c r="K370" i="5"/>
  <c r="M424" i="5"/>
  <c r="K152" i="5"/>
  <c r="M290" i="5"/>
  <c r="K254" i="5"/>
  <c r="M75" i="5"/>
  <c r="M117" i="5"/>
  <c r="M125" i="5"/>
  <c r="M199" i="5"/>
  <c r="K170" i="5"/>
  <c r="M245" i="5"/>
  <c r="K77" i="5"/>
  <c r="K443" i="5"/>
  <c r="M135" i="5"/>
  <c r="K195" i="5"/>
  <c r="K184" i="5"/>
  <c r="M460" i="5"/>
  <c r="M380" i="5"/>
  <c r="M435" i="5"/>
  <c r="M320" i="5"/>
  <c r="M390" i="5"/>
  <c r="M52" i="5"/>
  <c r="M383" i="5"/>
  <c r="M160" i="5"/>
  <c r="M22" i="5"/>
  <c r="K305" i="5"/>
  <c r="M454" i="5"/>
  <c r="M351" i="5"/>
  <c r="K436" i="5"/>
  <c r="M218" i="5"/>
  <c r="K228" i="5"/>
  <c r="M252" i="5"/>
  <c r="K274" i="5"/>
  <c r="K292" i="5"/>
  <c r="K410" i="5"/>
  <c r="M382" i="5"/>
  <c r="M260" i="5"/>
  <c r="M92" i="5"/>
  <c r="K467" i="5"/>
  <c r="K226" i="5"/>
  <c r="K270" i="5"/>
  <c r="M93" i="5"/>
  <c r="K104" i="5"/>
  <c r="K284" i="5"/>
  <c r="M323" i="5"/>
  <c r="M393" i="5"/>
  <c r="K291" i="5"/>
  <c r="M353" i="5"/>
  <c r="K113" i="5"/>
  <c r="M153" i="5"/>
  <c r="M210" i="5"/>
  <c r="M223" i="5"/>
  <c r="K260" i="5"/>
  <c r="M292" i="5"/>
  <c r="M66" i="5"/>
  <c r="M206" i="5"/>
  <c r="M59" i="5"/>
  <c r="M422" i="5"/>
  <c r="M84" i="5"/>
  <c r="K262" i="5"/>
  <c r="M136" i="5"/>
  <c r="M79" i="5"/>
  <c r="M181" i="5"/>
  <c r="M214" i="5"/>
  <c r="K271" i="5"/>
  <c r="M457" i="5"/>
  <c r="M57" i="5"/>
  <c r="M456" i="5"/>
  <c r="M39" i="5"/>
  <c r="M115" i="5"/>
  <c r="K229" i="5"/>
  <c r="M369" i="5"/>
  <c r="K169" i="5"/>
  <c r="M184" i="5"/>
  <c r="K265" i="5"/>
  <c r="M381" i="5"/>
  <c r="K399" i="5"/>
  <c r="K20" i="5"/>
  <c r="K76" i="5"/>
  <c r="K155" i="5"/>
  <c r="K466" i="5"/>
  <c r="M451" i="5"/>
  <c r="M354" i="5"/>
  <c r="M100" i="5"/>
  <c r="M110" i="5"/>
  <c r="K138" i="5"/>
  <c r="M138" i="5"/>
  <c r="M443" i="5"/>
  <c r="M404" i="5"/>
  <c r="K429" i="5"/>
  <c r="M108" i="5"/>
  <c r="K74" i="5"/>
  <c r="K28" i="5"/>
  <c r="M262" i="5"/>
  <c r="K92" i="5"/>
  <c r="K418" i="5"/>
  <c r="M192" i="5"/>
  <c r="K225" i="5"/>
  <c r="K372" i="5"/>
  <c r="M370" i="5"/>
  <c r="K261" i="5"/>
  <c r="M350" i="5"/>
  <c r="M226" i="5"/>
  <c r="M363" i="5"/>
  <c r="K103" i="5"/>
  <c r="M104" i="5"/>
  <c r="K444" i="5"/>
  <c r="K19" i="5"/>
  <c r="K413" i="5"/>
  <c r="M413" i="5"/>
  <c r="M195" i="5"/>
  <c r="K390" i="5"/>
  <c r="K417" i="5"/>
  <c r="K394" i="5"/>
  <c r="M394" i="5"/>
  <c r="K355" i="5"/>
  <c r="M416" i="5"/>
  <c r="M316" i="5"/>
  <c r="K210" i="5"/>
  <c r="K460" i="5"/>
  <c r="K147" i="5"/>
  <c r="K451" i="5"/>
  <c r="M34" i="5"/>
  <c r="M300" i="5"/>
  <c r="M186" i="5"/>
  <c r="K186" i="5"/>
  <c r="R5" i="5"/>
  <c r="K44" i="5"/>
  <c r="M44" i="5"/>
  <c r="M289" i="5"/>
  <c r="K289" i="5"/>
  <c r="K25" i="5"/>
  <c r="M450" i="5"/>
  <c r="M155" i="5"/>
  <c r="K115" i="5"/>
  <c r="M408" i="5"/>
  <c r="M157" i="5"/>
  <c r="K30" i="5"/>
  <c r="M397" i="5"/>
  <c r="M240" i="5"/>
  <c r="K424" i="5"/>
  <c r="K452" i="5"/>
  <c r="M452" i="5"/>
  <c r="M89" i="5"/>
  <c r="K89" i="5"/>
  <c r="M431" i="5"/>
  <c r="K431" i="5"/>
  <c r="K389" i="5"/>
  <c r="K78" i="5"/>
  <c r="K201" i="5"/>
  <c r="K158" i="5"/>
  <c r="K149" i="5"/>
  <c r="K313" i="5"/>
  <c r="M86" i="5"/>
  <c r="M386" i="5"/>
  <c r="M295" i="5"/>
  <c r="M168" i="5"/>
  <c r="M414" i="5"/>
  <c r="K71" i="5"/>
  <c r="K342" i="5"/>
  <c r="M56" i="5"/>
  <c r="M36" i="5"/>
  <c r="K156" i="5"/>
  <c r="M306" i="5"/>
  <c r="K222" i="5"/>
  <c r="M440" i="5"/>
  <c r="M208" i="5"/>
  <c r="K37" i="5"/>
  <c r="K263" i="5"/>
  <c r="M41" i="5"/>
  <c r="M405" i="5"/>
  <c r="K32" i="5"/>
  <c r="K388" i="5"/>
  <c r="M38" i="5"/>
  <c r="M120" i="5"/>
  <c r="M308" i="5"/>
  <c r="M175" i="5"/>
  <c r="M191" i="5"/>
  <c r="K204" i="5"/>
  <c r="K434" i="5"/>
  <c r="K144" i="5"/>
  <c r="K398" i="5"/>
  <c r="M230" i="5"/>
  <c r="K374" i="5"/>
  <c r="K280" i="5"/>
  <c r="M60" i="5"/>
  <c r="K427" i="5"/>
  <c r="K219" i="5"/>
  <c r="M420" i="5"/>
  <c r="K242" i="5"/>
  <c r="K168" i="5"/>
  <c r="K134" i="5"/>
  <c r="M80" i="5"/>
  <c r="K67" i="5"/>
  <c r="K445" i="5"/>
  <c r="M67" i="5"/>
  <c r="K463" i="5"/>
  <c r="K249" i="5"/>
  <c r="K234" i="5"/>
  <c r="K279" i="5"/>
  <c r="K364" i="5"/>
  <c r="K51" i="5"/>
  <c r="M273" i="5"/>
  <c r="K114" i="5"/>
  <c r="K176" i="5"/>
  <c r="K203" i="5"/>
  <c r="K55" i="5"/>
  <c r="K183" i="5"/>
  <c r="K194" i="5"/>
  <c r="M419" i="5"/>
  <c r="K406" i="5"/>
  <c r="K72" i="5"/>
  <c r="M358" i="5"/>
  <c r="M94" i="5"/>
  <c r="M26" i="5"/>
  <c r="M279" i="5"/>
  <c r="M445" i="5"/>
  <c r="M99" i="5"/>
  <c r="M48" i="5"/>
  <c r="K345" i="5"/>
  <c r="M421" i="5"/>
  <c r="M294" i="5"/>
  <c r="M465" i="5"/>
  <c r="K27" i="5"/>
  <c r="K56" i="5"/>
  <c r="M78" i="5"/>
  <c r="K86" i="5"/>
  <c r="M72" i="5"/>
  <c r="M95" i="5"/>
  <c r="K386" i="5"/>
  <c r="M114" i="5"/>
  <c r="M280" i="5"/>
  <c r="M37" i="5"/>
  <c r="M188" i="5"/>
  <c r="K48" i="5"/>
  <c r="K356" i="5"/>
  <c r="M194" i="5"/>
  <c r="K248" i="5"/>
  <c r="K42" i="5"/>
  <c r="K21" i="5"/>
  <c r="K68" i="5"/>
  <c r="M179" i="5"/>
  <c r="K33" i="5"/>
  <c r="M409" i="5"/>
  <c r="M105" i="5"/>
  <c r="K344" i="5"/>
  <c r="M344" i="5"/>
  <c r="K340" i="5"/>
  <c r="M340" i="5"/>
  <c r="K139" i="5"/>
  <c r="M297" i="5"/>
  <c r="K382" i="5"/>
  <c r="M278" i="5"/>
  <c r="M467" i="5"/>
  <c r="M229" i="5"/>
  <c r="K268" i="5"/>
  <c r="M228" i="5"/>
  <c r="K435" i="5"/>
  <c r="K290" i="5"/>
  <c r="K371" i="5"/>
  <c r="M371" i="5"/>
  <c r="K31" i="5"/>
  <c r="M432" i="5"/>
  <c r="K121" i="5"/>
  <c r="M121" i="5"/>
  <c r="K116" i="5"/>
  <c r="M116" i="5"/>
  <c r="K217" i="5"/>
  <c r="K159" i="5"/>
  <c r="M159" i="5"/>
  <c r="K469" i="5"/>
  <c r="M469" i="5"/>
  <c r="K181" i="5"/>
  <c r="K45" i="5"/>
  <c r="K143" i="5"/>
  <c r="K378" i="5"/>
  <c r="K93" i="5"/>
  <c r="K312" i="5"/>
  <c r="K220" i="5"/>
  <c r="K57" i="5"/>
  <c r="K171" i="5"/>
  <c r="M282" i="5"/>
  <c r="K246" i="5"/>
  <c r="K275" i="5"/>
  <c r="K223" i="5"/>
  <c r="K245" i="5"/>
  <c r="K198" i="5"/>
  <c r="M264" i="5"/>
  <c r="K124" i="5"/>
  <c r="K64" i="5"/>
  <c r="K175" i="5"/>
  <c r="M348" i="5"/>
  <c r="K343" i="5"/>
  <c r="M107" i="5"/>
  <c r="K107" i="5"/>
  <c r="M398" i="5"/>
  <c r="M253" i="5"/>
  <c r="M302" i="5"/>
  <c r="K165" i="5"/>
  <c r="M428" i="5"/>
  <c r="K49" i="5"/>
  <c r="M319" i="5"/>
  <c r="M113" i="5"/>
  <c r="K161" i="5"/>
  <c r="M437" i="5"/>
  <c r="M182" i="5"/>
  <c r="K182" i="5"/>
  <c r="K325" i="5"/>
  <c r="K178" i="5"/>
  <c r="K209" i="5"/>
  <c r="M163" i="5"/>
  <c r="K403" i="5"/>
  <c r="M345" i="5"/>
  <c r="K299" i="5"/>
  <c r="K448" i="5"/>
  <c r="M149" i="5"/>
  <c r="M267" i="5"/>
  <c r="K233" i="5"/>
  <c r="M233" i="5"/>
  <c r="M269" i="5"/>
  <c r="K269" i="5"/>
  <c r="K70" i="5"/>
  <c r="M70" i="5"/>
  <c r="M265" i="5"/>
  <c r="K392" i="5"/>
  <c r="M392" i="5"/>
  <c r="K337" i="5"/>
  <c r="K106" i="5"/>
  <c r="K286" i="5"/>
  <c r="K163" i="5"/>
  <c r="K213" i="5"/>
  <c r="M352" i="5"/>
  <c r="M166" i="5"/>
  <c r="K166" i="5"/>
  <c r="K341" i="5"/>
  <c r="K459" i="5"/>
  <c r="M90" i="5"/>
  <c r="K322" i="5"/>
  <c r="M32" i="5"/>
  <c r="K464" i="5"/>
  <c r="M401" i="5"/>
  <c r="M411" i="5"/>
  <c r="K128" i="5"/>
  <c r="M293" i="5"/>
  <c r="M368" i="5"/>
  <c r="M241" i="5"/>
  <c r="M58" i="5"/>
  <c r="M337" i="5"/>
  <c r="M365" i="5"/>
  <c r="M126" i="5"/>
  <c r="K461" i="5"/>
  <c r="K38" i="5"/>
  <c r="M285" i="5"/>
  <c r="M263" i="5"/>
  <c r="K468" i="5"/>
  <c r="K46" i="5"/>
  <c r="M128" i="5"/>
  <c r="M178" i="5"/>
  <c r="K414" i="5"/>
  <c r="K193" i="5"/>
  <c r="K216" i="5"/>
  <c r="M27" i="5"/>
  <c r="M183" i="5"/>
  <c r="K376" i="5"/>
  <c r="K367" i="5"/>
  <c r="K287" i="5"/>
  <c r="M85" i="5"/>
  <c r="M299" i="5"/>
  <c r="M180" i="5"/>
  <c r="M425" i="5"/>
  <c r="M45" i="5"/>
  <c r="K126" i="5"/>
  <c r="K407" i="5"/>
  <c r="M87" i="5"/>
  <c r="K339" i="5"/>
  <c r="M384" i="5"/>
  <c r="M61" i="5"/>
  <c r="M271" i="5"/>
  <c r="M256" i="5"/>
  <c r="K256" i="5"/>
  <c r="M391" i="5"/>
  <c r="M399" i="5"/>
  <c r="K122" i="5"/>
  <c r="K432" i="5"/>
  <c r="M209" i="5"/>
  <c r="M68" i="5"/>
  <c r="K243" i="5"/>
  <c r="M243" i="5"/>
  <c r="K94" i="5"/>
  <c r="K23" i="5"/>
  <c r="K272" i="5"/>
  <c r="M407" i="5"/>
  <c r="M453" i="5"/>
  <c r="K118" i="5"/>
  <c r="K302" i="5"/>
  <c r="K267" i="5"/>
  <c r="M62" i="5"/>
  <c r="M235" i="5"/>
  <c r="M322" i="5"/>
  <c r="M132" i="5"/>
  <c r="M304" i="5"/>
  <c r="M118" i="5"/>
  <c r="K235" i="5"/>
  <c r="K361" i="5"/>
  <c r="K69" i="5"/>
  <c r="K335" i="5"/>
  <c r="K65" i="5"/>
  <c r="K24" i="5"/>
  <c r="K130" i="5"/>
  <c r="M46" i="5"/>
  <c r="K112" i="5"/>
  <c r="K189" i="5"/>
  <c r="K96" i="5"/>
  <c r="M328" i="5"/>
  <c r="M193" i="5"/>
  <c r="M216" i="5"/>
  <c r="M343" i="5"/>
  <c r="K232" i="5"/>
  <c r="K425" i="5"/>
  <c r="M133" i="5"/>
  <c r="M415" i="5"/>
  <c r="M376" i="5"/>
  <c r="M196" i="5"/>
  <c r="K449" i="5"/>
  <c r="M335" i="5"/>
  <c r="K360" i="5"/>
  <c r="K145" i="5"/>
  <c r="M106" i="5"/>
  <c r="M222" i="5"/>
  <c r="M69" i="5"/>
  <c r="M446" i="5"/>
  <c r="M24" i="5"/>
  <c r="M338" i="5"/>
  <c r="M130" i="5"/>
  <c r="K307" i="5"/>
  <c r="M189" i="5"/>
  <c r="M96" i="5"/>
  <c r="K162" i="5"/>
  <c r="K334" i="5"/>
  <c r="K353" i="5"/>
  <c r="K357" i="5"/>
  <c r="M172" i="5"/>
  <c r="K172" i="5"/>
  <c r="K415" i="5"/>
  <c r="M190" i="5"/>
  <c r="M140" i="5"/>
  <c r="K320" i="5"/>
  <c r="K338" i="5"/>
  <c r="M55" i="5"/>
  <c r="M449" i="5"/>
  <c r="M313" i="5"/>
  <c r="K438" i="5"/>
  <c r="K133" i="5"/>
  <c r="K190" i="5"/>
  <c r="M448" i="5"/>
  <c r="M356" i="5"/>
  <c r="M281" i="5"/>
  <c r="M403" i="5"/>
  <c r="K447" i="5"/>
  <c r="K465" i="5"/>
  <c r="M462" i="5"/>
  <c r="M242" i="5"/>
  <c r="K308" i="5"/>
  <c r="K85" i="5"/>
  <c r="K53" i="5"/>
  <c r="K375" i="5"/>
  <c r="M427" i="5"/>
  <c r="M234" i="5"/>
  <c r="M134" i="5"/>
  <c r="K317" i="5"/>
  <c r="M158" i="5"/>
  <c r="M317" i="5"/>
  <c r="M389" i="5"/>
  <c r="P19" i="5" l="1"/>
  <c r="W30" i="7"/>
  <c r="K218" i="7"/>
  <c r="M218" i="7" s="1"/>
  <c r="K31" i="7" l="1"/>
  <c r="M31" i="7" s="1"/>
  <c r="S5" i="7"/>
  <c r="S9" i="7"/>
  <c r="L80" i="7"/>
  <c r="N80" i="7" s="1"/>
  <c r="L228" i="7"/>
  <c r="N228" i="7" s="1"/>
  <c r="L308" i="7"/>
  <c r="N308" i="7" s="1"/>
  <c r="L31" i="7"/>
  <c r="N31" i="7" s="1"/>
  <c r="L252" i="7"/>
  <c r="N252" i="7" s="1"/>
  <c r="K438" i="7"/>
  <c r="M438" i="7" s="1"/>
  <c r="K165" i="7"/>
  <c r="M165" i="7" s="1"/>
  <c r="K203" i="7"/>
  <c r="M203" i="7" s="1"/>
  <c r="K143" i="7"/>
  <c r="M143" i="7" s="1"/>
  <c r="L340" i="7"/>
  <c r="N340" i="7" s="1"/>
  <c r="L79" i="7"/>
  <c r="N79" i="7" s="1"/>
  <c r="L320" i="7"/>
  <c r="N320" i="7" s="1"/>
  <c r="L171" i="7"/>
  <c r="N171" i="7" s="1"/>
  <c r="K185" i="7"/>
  <c r="M185" i="7" s="1"/>
  <c r="K353" i="7"/>
  <c r="M353" i="7" s="1"/>
  <c r="L214" i="7"/>
  <c r="N214" i="7" s="1"/>
  <c r="K464" i="7"/>
  <c r="M464" i="7" s="1"/>
  <c r="L344" i="7"/>
  <c r="N344" i="7" s="1"/>
  <c r="L91" i="7"/>
  <c r="N91" i="7" s="1"/>
  <c r="K157" i="7"/>
  <c r="M157" i="7" s="1"/>
  <c r="L149" i="7"/>
  <c r="N149" i="7" s="1"/>
  <c r="L87" i="7"/>
  <c r="N87" i="7" s="1"/>
  <c r="L121" i="7"/>
  <c r="N121" i="7" s="1"/>
  <c r="L178" i="7"/>
  <c r="N178" i="7" s="1"/>
  <c r="L335" i="7"/>
  <c r="N335" i="7" s="1"/>
  <c r="K359" i="7"/>
  <c r="M359" i="7" s="1"/>
  <c r="L433" i="7"/>
  <c r="N433" i="7" s="1"/>
  <c r="K237" i="7"/>
  <c r="M237" i="7" s="1"/>
  <c r="K403" i="7"/>
  <c r="M403" i="7" s="1"/>
  <c r="K390" i="7"/>
  <c r="M390" i="7" s="1"/>
  <c r="K416" i="7"/>
  <c r="M416" i="7" s="1"/>
  <c r="K414" i="7"/>
  <c r="M414" i="7" s="1"/>
  <c r="L163" i="7"/>
  <c r="N163" i="7" s="1"/>
  <c r="K160" i="7"/>
  <c r="M160" i="7" s="1"/>
  <c r="L373" i="7"/>
  <c r="N373" i="7" s="1"/>
  <c r="L45" i="7"/>
  <c r="N45" i="7" s="1"/>
  <c r="K419" i="7"/>
  <c r="M419" i="7" s="1"/>
  <c r="K347" i="7"/>
  <c r="M347" i="7" s="1"/>
  <c r="L167" i="7"/>
  <c r="N167" i="7" s="1"/>
  <c r="L259" i="7"/>
  <c r="N259" i="7" s="1"/>
  <c r="L242" i="7"/>
  <c r="N242" i="7" s="1"/>
  <c r="K40" i="7"/>
  <c r="M40" i="7" s="1"/>
  <c r="L175" i="7"/>
  <c r="N175" i="7" s="1"/>
  <c r="L293" i="7"/>
  <c r="N293" i="7" s="1"/>
  <c r="K460" i="7"/>
  <c r="M460" i="7" s="1"/>
  <c r="K86" i="7"/>
  <c r="M86" i="7" s="1"/>
  <c r="K372" i="7"/>
  <c r="M372" i="7" s="1"/>
  <c r="K207" i="7"/>
  <c r="M207" i="7" s="1"/>
  <c r="L402" i="7"/>
  <c r="N402" i="7" s="1"/>
  <c r="K306" i="7"/>
  <c r="M306" i="7" s="1"/>
  <c r="L366" i="7"/>
  <c r="N366" i="7" s="1"/>
  <c r="L436" i="7"/>
  <c r="N436" i="7" s="1"/>
  <c r="L426" i="7"/>
  <c r="N426" i="7" s="1"/>
  <c r="K303" i="7"/>
  <c r="M303" i="7" s="1"/>
  <c r="L120" i="7"/>
  <c r="N120" i="7" s="1"/>
  <c r="K227" i="7"/>
  <c r="M227" i="7" s="1"/>
  <c r="L177" i="7"/>
  <c r="N177" i="7" s="1"/>
  <c r="K42" i="7"/>
  <c r="M42" i="7" s="1"/>
  <c r="L100" i="7"/>
  <c r="N100" i="7" s="1"/>
  <c r="L225" i="7"/>
  <c r="N225" i="7" s="1"/>
  <c r="K67" i="7"/>
  <c r="M67" i="7" s="1"/>
  <c r="L382" i="7"/>
  <c r="N382" i="7" s="1"/>
  <c r="L331" i="7"/>
  <c r="N331" i="7" s="1"/>
  <c r="L370" i="7"/>
  <c r="N370" i="7" s="1"/>
  <c r="L430" i="7"/>
  <c r="N430" i="7" s="1"/>
  <c r="L440" i="7"/>
  <c r="N440" i="7" s="1"/>
  <c r="L183" i="7"/>
  <c r="N183" i="7" s="1"/>
  <c r="L76" i="7"/>
  <c r="N76" i="7" s="1"/>
  <c r="K195" i="7"/>
  <c r="M195" i="7" s="1"/>
  <c r="K197" i="7"/>
  <c r="M197" i="7" s="1"/>
  <c r="K319" i="7"/>
  <c r="M319" i="7" s="1"/>
  <c r="K176" i="7"/>
  <c r="M176" i="7" s="1"/>
  <c r="L369" i="7"/>
  <c r="N369" i="7" s="1"/>
  <c r="L289" i="7"/>
  <c r="N289" i="7" s="1"/>
  <c r="L438" i="7"/>
  <c r="N438" i="7" s="1"/>
  <c r="K144" i="7"/>
  <c r="M144" i="7" s="1"/>
  <c r="L192" i="7"/>
  <c r="N192" i="7" s="1"/>
  <c r="L372" i="7"/>
  <c r="N372" i="7" s="1"/>
  <c r="L283" i="7"/>
  <c r="N283" i="7" s="1"/>
  <c r="K81" i="7"/>
  <c r="M81" i="7" s="1"/>
  <c r="L103" i="7"/>
  <c r="N103" i="7" s="1"/>
  <c r="L311" i="7"/>
  <c r="N311" i="7" s="1"/>
  <c r="L457" i="7"/>
  <c r="N457" i="7" s="1"/>
  <c r="K367" i="7"/>
  <c r="M367" i="7" s="1"/>
  <c r="K386" i="7"/>
  <c r="M386" i="7" s="1"/>
  <c r="L140" i="7"/>
  <c r="N140" i="7" s="1"/>
  <c r="L30" i="7"/>
  <c r="N30" i="7" s="1"/>
  <c r="L197" i="7"/>
  <c r="N197" i="7" s="1"/>
  <c r="L367" i="7"/>
  <c r="N367" i="7" s="1"/>
  <c r="L239" i="7"/>
  <c r="N239" i="7" s="1"/>
  <c r="K232" i="7"/>
  <c r="M232" i="7" s="1"/>
  <c r="L124" i="7"/>
  <c r="N124" i="7" s="1"/>
  <c r="L69" i="7"/>
  <c r="N69" i="7" s="1"/>
  <c r="L188" i="7"/>
  <c r="N188" i="7" s="1"/>
  <c r="L300" i="7"/>
  <c r="N300" i="7" s="1"/>
  <c r="L179" i="7"/>
  <c r="N179" i="7" s="1"/>
  <c r="L28" i="7"/>
  <c r="N28" i="7" s="1"/>
  <c r="K304" i="7"/>
  <c r="M304" i="7" s="1"/>
  <c r="K241" i="7"/>
  <c r="M241" i="7" s="1"/>
  <c r="L395" i="7"/>
  <c r="N395" i="7" s="1"/>
  <c r="L405" i="7"/>
  <c r="N405" i="7" s="1"/>
  <c r="K354" i="7"/>
  <c r="M354" i="7" s="1"/>
  <c r="L152" i="7"/>
  <c r="N152" i="7" s="1"/>
  <c r="K451" i="7"/>
  <c r="M451" i="7" s="1"/>
  <c r="K178" i="7"/>
  <c r="M178" i="7" s="1"/>
  <c r="L375" i="7"/>
  <c r="N375" i="7" s="1"/>
  <c r="L139" i="7"/>
  <c r="N139" i="7" s="1"/>
  <c r="K74" i="7"/>
  <c r="M74" i="7" s="1"/>
  <c r="L378" i="7"/>
  <c r="N378" i="7" s="1"/>
  <c r="K223" i="7"/>
  <c r="M223" i="7" s="1"/>
  <c r="L419" i="7"/>
  <c r="N419" i="7" s="1"/>
  <c r="K308" i="7"/>
  <c r="M308" i="7" s="1"/>
  <c r="L468" i="7"/>
  <c r="N468" i="7" s="1"/>
  <c r="K343" i="7"/>
  <c r="M343" i="7" s="1"/>
  <c r="K275" i="7"/>
  <c r="M275" i="7" s="1"/>
  <c r="L115" i="7"/>
  <c r="N115" i="7" s="1"/>
  <c r="L401" i="7"/>
  <c r="N401" i="7" s="1"/>
  <c r="L144" i="7"/>
  <c r="N144" i="7" s="1"/>
  <c r="K163" i="7"/>
  <c r="M163" i="7" s="1"/>
  <c r="L203" i="7"/>
  <c r="N203" i="7" s="1"/>
  <c r="K123" i="7"/>
  <c r="M123" i="7" s="1"/>
  <c r="L351" i="7"/>
  <c r="N351" i="7" s="1"/>
  <c r="L147" i="7"/>
  <c r="N147" i="7" s="1"/>
  <c r="K48" i="7"/>
  <c r="M48" i="7" s="1"/>
  <c r="K280" i="7"/>
  <c r="M280" i="7" s="1"/>
  <c r="K338" i="7"/>
  <c r="M338" i="7" s="1"/>
  <c r="L418" i="7"/>
  <c r="N418" i="7" s="1"/>
  <c r="L237" i="7"/>
  <c r="N237" i="7" s="1"/>
  <c r="K107" i="7"/>
  <c r="M107" i="7" s="1"/>
  <c r="L161" i="7"/>
  <c r="N161" i="7" s="1"/>
  <c r="K158" i="7"/>
  <c r="M158" i="7" s="1"/>
  <c r="L53" i="7"/>
  <c r="N53" i="7" s="1"/>
  <c r="L128" i="7"/>
  <c r="N128" i="7" s="1"/>
  <c r="K154" i="7"/>
  <c r="M154" i="7" s="1"/>
  <c r="L384" i="7"/>
  <c r="N384" i="7" s="1"/>
  <c r="K431" i="7"/>
  <c r="M431" i="7" s="1"/>
  <c r="L312" i="7"/>
  <c r="N312" i="7" s="1"/>
  <c r="L248" i="7"/>
  <c r="N248" i="7" s="1"/>
  <c r="K296" i="7"/>
  <c r="M296" i="7" s="1"/>
  <c r="K128" i="7"/>
  <c r="M128" i="7" s="1"/>
  <c r="K234" i="7"/>
  <c r="M234" i="7" s="1"/>
  <c r="L266" i="7"/>
  <c r="N266" i="7" s="1"/>
  <c r="L50" i="7"/>
  <c r="N50" i="7" s="1"/>
  <c r="K78" i="7"/>
  <c r="M78" i="7" s="1"/>
  <c r="K219" i="7"/>
  <c r="M219" i="7" s="1"/>
  <c r="L443" i="7"/>
  <c r="N443" i="7" s="1"/>
  <c r="K285" i="7"/>
  <c r="M285" i="7" s="1"/>
  <c r="L119" i="7"/>
  <c r="N119" i="7" s="1"/>
  <c r="K57" i="7"/>
  <c r="M57" i="7" s="1"/>
  <c r="K193" i="7"/>
  <c r="M193" i="7" s="1"/>
  <c r="L275" i="7"/>
  <c r="N275" i="7" s="1"/>
  <c r="K448" i="7"/>
  <c r="M448" i="7" s="1"/>
  <c r="K181" i="7"/>
  <c r="M181" i="7" s="1"/>
  <c r="K468" i="7"/>
  <c r="M468" i="7" s="1"/>
  <c r="L165" i="7"/>
  <c r="N165" i="7" s="1"/>
  <c r="L25" i="7"/>
  <c r="N25" i="7" s="1"/>
  <c r="K30" i="7"/>
  <c r="M30" i="7" s="1"/>
  <c r="K60" i="7"/>
  <c r="M60" i="7" s="1"/>
  <c r="L164" i="7"/>
  <c r="N164" i="7" s="1"/>
  <c r="K104" i="7"/>
  <c r="M104" i="7" s="1"/>
  <c r="K93" i="7"/>
  <c r="M93" i="7" s="1"/>
  <c r="L290" i="7"/>
  <c r="N290" i="7" s="1"/>
  <c r="K216" i="7"/>
  <c r="M216" i="7" s="1"/>
  <c r="L270" i="7"/>
  <c r="N270" i="7" s="1"/>
  <c r="L456" i="7"/>
  <c r="N456" i="7" s="1"/>
  <c r="L463" i="7"/>
  <c r="N463" i="7" s="1"/>
  <c r="K29" i="7"/>
  <c r="M29" i="7" s="1"/>
  <c r="K228" i="7"/>
  <c r="M228" i="7" s="1"/>
  <c r="K434" i="7"/>
  <c r="M434" i="7" s="1"/>
  <c r="K283" i="7"/>
  <c r="M283" i="7" s="1"/>
  <c r="K469" i="7"/>
  <c r="M469" i="7" s="1"/>
  <c r="L86" i="7"/>
  <c r="N86" i="7" s="1"/>
  <c r="L257" i="7"/>
  <c r="N257" i="7" s="1"/>
  <c r="L301" i="7"/>
  <c r="N301" i="7" s="1"/>
  <c r="K180" i="7"/>
  <c r="M180" i="7" s="1"/>
  <c r="L324" i="7"/>
  <c r="N324" i="7" s="1"/>
  <c r="L364" i="7"/>
  <c r="N364" i="7" s="1"/>
  <c r="K204" i="7"/>
  <c r="M204" i="7" s="1"/>
  <c r="K51" i="7"/>
  <c r="M51" i="7" s="1"/>
  <c r="K224" i="7"/>
  <c r="M224" i="7" s="1"/>
  <c r="L246" i="7"/>
  <c r="N246" i="7" s="1"/>
  <c r="L110" i="7"/>
  <c r="N110" i="7" s="1"/>
  <c r="K172" i="7"/>
  <c r="M172" i="7" s="1"/>
  <c r="K281" i="7"/>
  <c r="M281" i="7" s="1"/>
  <c r="K188" i="7"/>
  <c r="M188" i="7" s="1"/>
  <c r="L409" i="7"/>
  <c r="N409" i="7" s="1"/>
  <c r="K294" i="7"/>
  <c r="M294" i="7" s="1"/>
  <c r="L125" i="7"/>
  <c r="N125" i="7" s="1"/>
  <c r="L75" i="7"/>
  <c r="N75" i="7" s="1"/>
  <c r="L406" i="7"/>
  <c r="N406" i="7" s="1"/>
  <c r="L400" i="7"/>
  <c r="N400" i="7" s="1"/>
  <c r="L169" i="7"/>
  <c r="N169" i="7" s="1"/>
  <c r="L20" i="7"/>
  <c r="N20" i="7" s="1"/>
  <c r="K161" i="7"/>
  <c r="M161" i="7" s="1"/>
  <c r="K439" i="7"/>
  <c r="M439" i="7" s="1"/>
  <c r="L136" i="7"/>
  <c r="N136" i="7" s="1"/>
  <c r="K293" i="7"/>
  <c r="M293" i="7" s="1"/>
  <c r="L427" i="7"/>
  <c r="N427" i="7" s="1"/>
  <c r="K459" i="7"/>
  <c r="M459" i="7" s="1"/>
  <c r="L92" i="7"/>
  <c r="N92" i="7" s="1"/>
  <c r="L133" i="7"/>
  <c r="N133" i="7" s="1"/>
  <c r="L211" i="7"/>
  <c r="N211" i="7" s="1"/>
  <c r="L116" i="7"/>
  <c r="N116" i="7" s="1"/>
  <c r="K430" i="7"/>
  <c r="M430" i="7" s="1"/>
  <c r="K106" i="7"/>
  <c r="M106" i="7" s="1"/>
  <c r="K70" i="7"/>
  <c r="M70" i="7" s="1"/>
  <c r="K326" i="7"/>
  <c r="M326" i="7" s="1"/>
  <c r="L132" i="7"/>
  <c r="N132" i="7" s="1"/>
  <c r="L60" i="7"/>
  <c r="N60" i="7" s="1"/>
  <c r="K27" i="7"/>
  <c r="M27" i="7" s="1"/>
  <c r="L365" i="7"/>
  <c r="N365" i="7" s="1"/>
  <c r="K222" i="7"/>
  <c r="M222" i="7" s="1"/>
  <c r="K449" i="7"/>
  <c r="M449" i="7" s="1"/>
  <c r="K213" i="7"/>
  <c r="M213" i="7" s="1"/>
  <c r="L205" i="7"/>
  <c r="N205" i="7" s="1"/>
  <c r="K231" i="7"/>
  <c r="M231" i="7" s="1"/>
  <c r="L389" i="7"/>
  <c r="N389" i="7" s="1"/>
  <c r="L24" i="7"/>
  <c r="N24" i="7" s="1"/>
  <c r="K374" i="7"/>
  <c r="M374" i="7" s="1"/>
  <c r="K310" i="7"/>
  <c r="M310" i="7" s="1"/>
  <c r="L213" i="7"/>
  <c r="N213" i="7" s="1"/>
  <c r="L236" i="7"/>
  <c r="N236" i="7" s="1"/>
  <c r="K272" i="7"/>
  <c r="M272" i="7" s="1"/>
  <c r="K395" i="7"/>
  <c r="M395" i="7" s="1"/>
  <c r="L218" i="7"/>
  <c r="N218" i="7" s="1"/>
  <c r="L249" i="7"/>
  <c r="N249" i="7" s="1"/>
  <c r="K23" i="7"/>
  <c r="M23" i="7" s="1"/>
  <c r="K339" i="7"/>
  <c r="M339" i="7" s="1"/>
  <c r="L226" i="7"/>
  <c r="N226" i="7" s="1"/>
  <c r="K370" i="7"/>
  <c r="M370" i="7" s="1"/>
  <c r="L37" i="7"/>
  <c r="N37" i="7" s="1"/>
  <c r="L19" i="7"/>
  <c r="N19" i="7" s="1"/>
  <c r="K415" i="7"/>
  <c r="M415" i="7" s="1"/>
  <c r="L71" i="7"/>
  <c r="N71" i="7" s="1"/>
  <c r="L187" i="7"/>
  <c r="N187" i="7" s="1"/>
  <c r="K278" i="7"/>
  <c r="M278" i="7" s="1"/>
  <c r="L123" i="7"/>
  <c r="N123" i="7" s="1"/>
  <c r="K253" i="7"/>
  <c r="M253" i="7" s="1"/>
  <c r="K101" i="7"/>
  <c r="M101" i="7" s="1"/>
  <c r="L49" i="7"/>
  <c r="N49" i="7" s="1"/>
  <c r="K400" i="7"/>
  <c r="M400" i="7" s="1"/>
  <c r="L168" i="7"/>
  <c r="N168" i="7" s="1"/>
  <c r="L207" i="7"/>
  <c r="N207" i="7" s="1"/>
  <c r="L254" i="7"/>
  <c r="N254" i="7" s="1"/>
  <c r="K137" i="7"/>
  <c r="M137" i="7" s="1"/>
  <c r="L190" i="7"/>
  <c r="N190" i="7" s="1"/>
  <c r="K45" i="7"/>
  <c r="M45" i="7" s="1"/>
  <c r="L296" i="7"/>
  <c r="N296" i="7" s="1"/>
  <c r="L81" i="7"/>
  <c r="N81" i="7" s="1"/>
  <c r="K149" i="7"/>
  <c r="M149" i="7" s="1"/>
  <c r="L334" i="7"/>
  <c r="N334" i="7" s="1"/>
  <c r="K122" i="7"/>
  <c r="M122" i="7" s="1"/>
  <c r="L315" i="7"/>
  <c r="N315" i="7" s="1"/>
  <c r="L343" i="7"/>
  <c r="N343" i="7" s="1"/>
  <c r="K322" i="7"/>
  <c r="M322" i="7" s="1"/>
  <c r="K366" i="7"/>
  <c r="M366" i="7" s="1"/>
  <c r="L85" i="7"/>
  <c r="N85" i="7" s="1"/>
  <c r="L250" i="7"/>
  <c r="N250" i="7" s="1"/>
  <c r="L332" i="7"/>
  <c r="N332" i="7" s="1"/>
  <c r="L244" i="7"/>
  <c r="N244" i="7" s="1"/>
  <c r="K26" i="7"/>
  <c r="M26" i="7" s="1"/>
  <c r="K103" i="7"/>
  <c r="M103" i="7" s="1"/>
  <c r="K174" i="7"/>
  <c r="M174" i="7" s="1"/>
  <c r="L413" i="7"/>
  <c r="N413" i="7" s="1"/>
  <c r="K62" i="7"/>
  <c r="M62" i="7" s="1"/>
  <c r="K316" i="7"/>
  <c r="M316" i="7" s="1"/>
  <c r="L104" i="7"/>
  <c r="N104" i="7" s="1"/>
  <c r="K324" i="7"/>
  <c r="M324" i="7" s="1"/>
  <c r="L424" i="7"/>
  <c r="N424" i="7" s="1"/>
  <c r="L265" i="7"/>
  <c r="N265" i="7" s="1"/>
  <c r="K71" i="7"/>
  <c r="M71" i="7" s="1"/>
  <c r="K69" i="7"/>
  <c r="M69" i="7" s="1"/>
  <c r="L447" i="7"/>
  <c r="N447" i="7" s="1"/>
  <c r="K32" i="7"/>
  <c r="M32" i="7" s="1"/>
  <c r="L193" i="7"/>
  <c r="N193" i="7" s="1"/>
  <c r="L437" i="7"/>
  <c r="N437" i="7" s="1"/>
  <c r="L196" i="7"/>
  <c r="N196" i="7" s="1"/>
  <c r="K169" i="7"/>
  <c r="M169" i="7" s="1"/>
  <c r="K110" i="7"/>
  <c r="M110" i="7" s="1"/>
  <c r="K221" i="7"/>
  <c r="M221" i="7" s="1"/>
  <c r="K36" i="7"/>
  <c r="M36" i="7" s="1"/>
  <c r="L350" i="7"/>
  <c r="N350" i="7" s="1"/>
  <c r="L112" i="7"/>
  <c r="N112" i="7" s="1"/>
  <c r="K235" i="7"/>
  <c r="M235" i="7" s="1"/>
  <c r="K382" i="7"/>
  <c r="M382" i="7" s="1"/>
  <c r="L342" i="7"/>
  <c r="N342" i="7" s="1"/>
  <c r="K364" i="7"/>
  <c r="M364" i="7" s="1"/>
  <c r="L267" i="7"/>
  <c r="N267" i="7" s="1"/>
  <c r="L455" i="7"/>
  <c r="N455" i="7" s="1"/>
  <c r="K427" i="7"/>
  <c r="M427" i="7" s="1"/>
  <c r="K273" i="7"/>
  <c r="M273" i="7" s="1"/>
  <c r="L113" i="7"/>
  <c r="N113" i="7" s="1"/>
  <c r="L397" i="7"/>
  <c r="N397" i="7" s="1"/>
  <c r="L294" i="7"/>
  <c r="N294" i="7" s="1"/>
  <c r="L142" i="7"/>
  <c r="N142" i="7" s="1"/>
  <c r="K466" i="7"/>
  <c r="M466" i="7" s="1"/>
  <c r="L235" i="7"/>
  <c r="N235" i="7" s="1"/>
  <c r="K297" i="7"/>
  <c r="M297" i="7" s="1"/>
  <c r="K131" i="7"/>
  <c r="M131" i="7" s="1"/>
  <c r="L356" i="7"/>
  <c r="N356" i="7" s="1"/>
  <c r="L297" i="7"/>
  <c r="N297" i="7" s="1"/>
  <c r="K463" i="7"/>
  <c r="M463" i="7" s="1"/>
  <c r="L131" i="7"/>
  <c r="N131" i="7" s="1"/>
  <c r="K121" i="7"/>
  <c r="M121" i="7" s="1"/>
  <c r="L162" i="7"/>
  <c r="N162" i="7" s="1"/>
  <c r="L306" i="7"/>
  <c r="N306" i="7" s="1"/>
  <c r="L310" i="7"/>
  <c r="N310" i="7" s="1"/>
  <c r="L305" i="7"/>
  <c r="N305" i="7" s="1"/>
  <c r="K429" i="7"/>
  <c r="M429" i="7" s="1"/>
  <c r="K256" i="7"/>
  <c r="M256" i="7" s="1"/>
  <c r="L240" i="7"/>
  <c r="N240" i="7" s="1"/>
  <c r="L417" i="7"/>
  <c r="N417" i="7" s="1"/>
  <c r="K407" i="7"/>
  <c r="M407" i="7" s="1"/>
  <c r="K150" i="7"/>
  <c r="M150" i="7" s="1"/>
  <c r="K146" i="7"/>
  <c r="M146" i="7" s="1"/>
  <c r="L460" i="7"/>
  <c r="N460" i="7" s="1"/>
  <c r="L435" i="7"/>
  <c r="N435" i="7" s="1"/>
  <c r="K420" i="7"/>
  <c r="M420" i="7" s="1"/>
  <c r="K355" i="7"/>
  <c r="M355" i="7" s="1"/>
  <c r="L216" i="7"/>
  <c r="N216" i="7" s="1"/>
  <c r="L101" i="7"/>
  <c r="N101" i="7" s="1"/>
  <c r="K115" i="7"/>
  <c r="M115" i="7" s="1"/>
  <c r="K127" i="7"/>
  <c r="M127" i="7" s="1"/>
  <c r="L339" i="7"/>
  <c r="N339" i="7" s="1"/>
  <c r="K350" i="7"/>
  <c r="M350" i="7" s="1"/>
  <c r="L148" i="7"/>
  <c r="N148" i="7" s="1"/>
  <c r="K267" i="7"/>
  <c r="M267" i="7" s="1"/>
  <c r="L410" i="7"/>
  <c r="N410" i="7" s="1"/>
  <c r="L428" i="7"/>
  <c r="N428" i="7" s="1"/>
  <c r="K269" i="7"/>
  <c r="M269" i="7" s="1"/>
  <c r="L42" i="7"/>
  <c r="N42" i="7" s="1"/>
  <c r="K226" i="7"/>
  <c r="M226" i="7" s="1"/>
  <c r="K98" i="7"/>
  <c r="M98" i="7" s="1"/>
  <c r="K425" i="7"/>
  <c r="M425" i="7" s="1"/>
  <c r="K129" i="7"/>
  <c r="M129" i="7" s="1"/>
  <c r="L122" i="7"/>
  <c r="N122" i="7" s="1"/>
  <c r="K21" i="7"/>
  <c r="M21" i="7" s="1"/>
  <c r="K245" i="7"/>
  <c r="M245" i="7" s="1"/>
  <c r="K111" i="7"/>
  <c r="M111" i="7" s="1"/>
  <c r="K199" i="7"/>
  <c r="M199" i="7" s="1"/>
  <c r="L61" i="7"/>
  <c r="N61" i="7" s="1"/>
  <c r="L229" i="7"/>
  <c r="N229" i="7" s="1"/>
  <c r="K446" i="7"/>
  <c r="M446" i="7" s="1"/>
  <c r="L321" i="7"/>
  <c r="N321" i="7" s="1"/>
  <c r="L282" i="7"/>
  <c r="N282" i="7" s="1"/>
  <c r="L381" i="7"/>
  <c r="N381" i="7" s="1"/>
  <c r="K214" i="7"/>
  <c r="M214" i="7" s="1"/>
  <c r="L195" i="7"/>
  <c r="N195" i="7" s="1"/>
  <c r="L415" i="7"/>
  <c r="N415" i="7" s="1"/>
  <c r="L288" i="7"/>
  <c r="N288" i="7" s="1"/>
  <c r="L355" i="7"/>
  <c r="N355" i="7" s="1"/>
  <c r="L93" i="7"/>
  <c r="N93" i="7" s="1"/>
  <c r="K408" i="7"/>
  <c r="M408" i="7" s="1"/>
  <c r="K246" i="7"/>
  <c r="M246" i="7" s="1"/>
  <c r="K384" i="7"/>
  <c r="M384" i="7" s="1"/>
  <c r="L450" i="7"/>
  <c r="N450" i="7" s="1"/>
  <c r="K368" i="7"/>
  <c r="M368" i="7" s="1"/>
  <c r="K151" i="7"/>
  <c r="M151" i="7" s="1"/>
  <c r="L155" i="7"/>
  <c r="N155" i="7" s="1"/>
  <c r="K443" i="7"/>
  <c r="M443" i="7" s="1"/>
  <c r="L431" i="7"/>
  <c r="N431" i="7" s="1"/>
  <c r="K79" i="7"/>
  <c r="M79" i="7" s="1"/>
  <c r="K159" i="7"/>
  <c r="M159" i="7" s="1"/>
  <c r="L314" i="7"/>
  <c r="N314" i="7" s="1"/>
  <c r="K28" i="7"/>
  <c r="M28" i="7" s="1"/>
  <c r="K44" i="7"/>
  <c r="M44" i="7" s="1"/>
  <c r="L35" i="7"/>
  <c r="N35" i="7" s="1"/>
  <c r="K202" i="7"/>
  <c r="M202" i="7" s="1"/>
  <c r="L109" i="7"/>
  <c r="N109" i="7" s="1"/>
  <c r="L202" i="7"/>
  <c r="N202" i="7" s="1"/>
  <c r="L448" i="7"/>
  <c r="N448" i="7" s="1"/>
  <c r="K435" i="7"/>
  <c r="M435" i="7" s="1"/>
  <c r="K72" i="7"/>
  <c r="M72" i="7" s="1"/>
  <c r="K140" i="7"/>
  <c r="M140" i="7" s="1"/>
  <c r="L39" i="7"/>
  <c r="N39" i="7" s="1"/>
  <c r="L97" i="7"/>
  <c r="N97" i="7" s="1"/>
  <c r="K190" i="7"/>
  <c r="M190" i="7" s="1"/>
  <c r="K153" i="7"/>
  <c r="M153" i="7" s="1"/>
  <c r="L313" i="7"/>
  <c r="N313" i="7" s="1"/>
  <c r="K145" i="7"/>
  <c r="M145" i="7" s="1"/>
  <c r="L84" i="7"/>
  <c r="N84" i="7" s="1"/>
  <c r="L82" i="7"/>
  <c r="N82" i="7" s="1"/>
  <c r="K35" i="7"/>
  <c r="M35" i="7" s="1"/>
  <c r="K305" i="7"/>
  <c r="M305" i="7" s="1"/>
  <c r="K380" i="7"/>
  <c r="M380" i="7" s="1"/>
  <c r="K217" i="7"/>
  <c r="M217" i="7" s="1"/>
  <c r="L96" i="7"/>
  <c r="N96" i="7" s="1"/>
  <c r="L95" i="7"/>
  <c r="N95" i="7" s="1"/>
  <c r="L345" i="7"/>
  <c r="N345" i="7" s="1"/>
  <c r="K118" i="7"/>
  <c r="M118" i="7" s="1"/>
  <c r="K236" i="7"/>
  <c r="M236" i="7" s="1"/>
  <c r="K102" i="7"/>
  <c r="M102" i="7" s="1"/>
  <c r="L94" i="7"/>
  <c r="N94" i="7" s="1"/>
  <c r="K361" i="7"/>
  <c r="M361" i="7" s="1"/>
  <c r="K89" i="7"/>
  <c r="M89" i="7" s="1"/>
  <c r="K441" i="7"/>
  <c r="M441" i="7" s="1"/>
  <c r="K462" i="7"/>
  <c r="M462" i="7" s="1"/>
  <c r="L328" i="7"/>
  <c r="N328" i="7" s="1"/>
  <c r="K331" i="7"/>
  <c r="M331" i="7" s="1"/>
  <c r="K270" i="7"/>
  <c r="M270" i="7" s="1"/>
  <c r="K445" i="7"/>
  <c r="M445" i="7" s="1"/>
  <c r="K399" i="7"/>
  <c r="M399" i="7" s="1"/>
  <c r="K335" i="7"/>
  <c r="M335" i="7" s="1"/>
  <c r="K337" i="7"/>
  <c r="M337" i="7" s="1"/>
  <c r="L302" i="7"/>
  <c r="N302" i="7" s="1"/>
  <c r="K373" i="7"/>
  <c r="M373" i="7" s="1"/>
  <c r="K109" i="7"/>
  <c r="M109" i="7" s="1"/>
  <c r="L130" i="7"/>
  <c r="N130" i="7" s="1"/>
  <c r="K279" i="7"/>
  <c r="M279" i="7" s="1"/>
  <c r="L77" i="7"/>
  <c r="N77" i="7" s="1"/>
  <c r="K191" i="7"/>
  <c r="M191" i="7" s="1"/>
  <c r="L425" i="7"/>
  <c r="N425" i="7" s="1"/>
  <c r="K398" i="7"/>
  <c r="M398" i="7" s="1"/>
  <c r="K328" i="7"/>
  <c r="M328" i="7" s="1"/>
  <c r="K363" i="7"/>
  <c r="M363" i="7" s="1"/>
  <c r="K239" i="7"/>
  <c r="M239" i="7" s="1"/>
  <c r="L224" i="7"/>
  <c r="N224" i="7" s="1"/>
  <c r="L117" i="7"/>
  <c r="N117" i="7" s="1"/>
  <c r="K114" i="7"/>
  <c r="M114" i="7" s="1"/>
  <c r="K134" i="7"/>
  <c r="M134" i="7" s="1"/>
  <c r="K99" i="7"/>
  <c r="M99" i="7" s="1"/>
  <c r="K332" i="7"/>
  <c r="M332" i="7" s="1"/>
  <c r="K211" i="7"/>
  <c r="M211" i="7" s="1"/>
  <c r="L429" i="7"/>
  <c r="N429" i="7" s="1"/>
  <c r="L274" i="7"/>
  <c r="N274" i="7" s="1"/>
  <c r="L408" i="7"/>
  <c r="N408" i="7" s="1"/>
  <c r="K133" i="7"/>
  <c r="M133" i="7" s="1"/>
  <c r="K461" i="7"/>
  <c r="M461" i="7" s="1"/>
  <c r="K170" i="7"/>
  <c r="M170" i="7" s="1"/>
  <c r="K320" i="7"/>
  <c r="M320" i="7" s="1"/>
  <c r="K61" i="7"/>
  <c r="M61" i="7" s="1"/>
  <c r="K212" i="7"/>
  <c r="M212" i="7" s="1"/>
  <c r="K64" i="7"/>
  <c r="M64" i="7" s="1"/>
  <c r="K288" i="7"/>
  <c r="M288" i="7" s="1"/>
  <c r="L363" i="7"/>
  <c r="N363" i="7" s="1"/>
  <c r="K130" i="7"/>
  <c r="M130" i="7" s="1"/>
  <c r="K392" i="7"/>
  <c r="M392" i="7" s="1"/>
  <c r="K369" i="7"/>
  <c r="M369" i="7" s="1"/>
  <c r="L209" i="7"/>
  <c r="N209" i="7" s="1"/>
  <c r="L353" i="7"/>
  <c r="N353" i="7" s="1"/>
  <c r="K352" i="7"/>
  <c r="M352" i="7" s="1"/>
  <c r="L325" i="7"/>
  <c r="N325" i="7" s="1"/>
  <c r="K440" i="7"/>
  <c r="M440" i="7" s="1"/>
  <c r="K378" i="7"/>
  <c r="M378" i="7" s="1"/>
  <c r="K33" i="7"/>
  <c r="M33" i="7" s="1"/>
  <c r="L108" i="7"/>
  <c r="N108" i="7" s="1"/>
  <c r="K83" i="7"/>
  <c r="M83" i="7" s="1"/>
  <c r="L34" i="7"/>
  <c r="N34" i="7" s="1"/>
  <c r="K298" i="7"/>
  <c r="M298" i="7" s="1"/>
  <c r="L319" i="7"/>
  <c r="N319" i="7" s="1"/>
  <c r="K467" i="7"/>
  <c r="M467" i="7" s="1"/>
  <c r="K286" i="7"/>
  <c r="M286" i="7" s="1"/>
  <c r="L251" i="7"/>
  <c r="N251" i="7" s="1"/>
  <c r="L449" i="7"/>
  <c r="N449" i="7" s="1"/>
  <c r="L346" i="7"/>
  <c r="N346" i="7" s="1"/>
  <c r="L217" i="7"/>
  <c r="N217" i="7" s="1"/>
  <c r="L185" i="7"/>
  <c r="N185" i="7" s="1"/>
  <c r="K179" i="7"/>
  <c r="M179" i="7" s="1"/>
  <c r="K312" i="7"/>
  <c r="M312" i="7" s="1"/>
  <c r="K410" i="7"/>
  <c r="M410" i="7" s="1"/>
  <c r="K252" i="7"/>
  <c r="M252" i="7" s="1"/>
  <c r="L67" i="7"/>
  <c r="N67" i="7" s="1"/>
  <c r="K201" i="7"/>
  <c r="M201" i="7" s="1"/>
  <c r="K75" i="7"/>
  <c r="M75" i="7" s="1"/>
  <c r="L394" i="7"/>
  <c r="N394" i="7" s="1"/>
  <c r="K148" i="7"/>
  <c r="M148" i="7" s="1"/>
  <c r="K396" i="7"/>
  <c r="M396" i="7" s="1"/>
  <c r="L421" i="7"/>
  <c r="N421" i="7" s="1"/>
  <c r="L390" i="7"/>
  <c r="N390" i="7" s="1"/>
  <c r="L453" i="7"/>
  <c r="N453" i="7" s="1"/>
  <c r="L276" i="7"/>
  <c r="N276" i="7" s="1"/>
  <c r="K126" i="7"/>
  <c r="M126" i="7" s="1"/>
  <c r="K409" i="7"/>
  <c r="M409" i="7" s="1"/>
  <c r="L160" i="7"/>
  <c r="N160" i="7" s="1"/>
  <c r="K261" i="7"/>
  <c r="M261" i="7" s="1"/>
  <c r="L432" i="7"/>
  <c r="N432" i="7" s="1"/>
  <c r="K41" i="7"/>
  <c r="M41" i="7" s="1"/>
  <c r="K287" i="7"/>
  <c r="M287" i="7" s="1"/>
  <c r="K156" i="7"/>
  <c r="M156" i="7" s="1"/>
  <c r="L54" i="7"/>
  <c r="N54" i="7" s="1"/>
  <c r="K88" i="7"/>
  <c r="M88" i="7" s="1"/>
  <c r="L376" i="7"/>
  <c r="N376" i="7" s="1"/>
  <c r="K59" i="7"/>
  <c r="M59" i="7" s="1"/>
  <c r="K54" i="7"/>
  <c r="M54" i="7" s="1"/>
  <c r="K336" i="7"/>
  <c r="M336" i="7" s="1"/>
  <c r="K117" i="7"/>
  <c r="M117" i="7" s="1"/>
  <c r="K254" i="7"/>
  <c r="M254" i="7" s="1"/>
  <c r="L387" i="7"/>
  <c r="N387" i="7" s="1"/>
  <c r="L396" i="7"/>
  <c r="N396" i="7" s="1"/>
  <c r="K243" i="7"/>
  <c r="M243" i="7" s="1"/>
  <c r="L462" i="7"/>
  <c r="N462" i="7" s="1"/>
  <c r="K313" i="7"/>
  <c r="M313" i="7" s="1"/>
  <c r="K244" i="7"/>
  <c r="M244" i="7" s="1"/>
  <c r="K47" i="7"/>
  <c r="M47" i="7" s="1"/>
  <c r="L286" i="7"/>
  <c r="N286" i="7" s="1"/>
  <c r="K391" i="7"/>
  <c r="M391" i="7" s="1"/>
  <c r="L68" i="7"/>
  <c r="N68" i="7" s="1"/>
  <c r="L90" i="7"/>
  <c r="N90" i="7" s="1"/>
  <c r="K249" i="7"/>
  <c r="M249" i="7" s="1"/>
  <c r="L233" i="7"/>
  <c r="N233" i="7" s="1"/>
  <c r="K412" i="7"/>
  <c r="M412" i="7" s="1"/>
  <c r="K344" i="7"/>
  <c r="M344" i="7" s="1"/>
  <c r="L48" i="7"/>
  <c r="N48" i="7" s="1"/>
  <c r="K139" i="7"/>
  <c r="M139" i="7" s="1"/>
  <c r="K314" i="7"/>
  <c r="M314" i="7" s="1"/>
  <c r="K334" i="7"/>
  <c r="M334" i="7" s="1"/>
  <c r="K52" i="7"/>
  <c r="M52" i="7" s="1"/>
  <c r="L434" i="7"/>
  <c r="N434" i="7" s="1"/>
  <c r="K375" i="7"/>
  <c r="M375" i="7" s="1"/>
  <c r="K266" i="7"/>
  <c r="M266" i="7" s="1"/>
  <c r="K404" i="7"/>
  <c r="M404" i="7" s="1"/>
  <c r="L348" i="7"/>
  <c r="N348" i="7" s="1"/>
  <c r="K240" i="7"/>
  <c r="M240" i="7" s="1"/>
  <c r="L386" i="7"/>
  <c r="N386" i="7" s="1"/>
  <c r="K220" i="7"/>
  <c r="M220" i="7" s="1"/>
  <c r="L407" i="7"/>
  <c r="N407" i="7" s="1"/>
  <c r="K97" i="7"/>
  <c r="M97" i="7" s="1"/>
  <c r="K208" i="7"/>
  <c r="M208" i="7" s="1"/>
  <c r="L352" i="7"/>
  <c r="N352" i="7" s="1"/>
  <c r="K242" i="7"/>
  <c r="M242" i="7" s="1"/>
  <c r="K422" i="7"/>
  <c r="M422" i="7" s="1"/>
  <c r="L398" i="7"/>
  <c r="N398" i="7" s="1"/>
  <c r="K301" i="7"/>
  <c r="M301" i="7" s="1"/>
  <c r="K183" i="7"/>
  <c r="M183" i="7" s="1"/>
  <c r="L73" i="7"/>
  <c r="N73" i="7" s="1"/>
  <c r="K155" i="7"/>
  <c r="M155" i="7" s="1"/>
  <c r="K292" i="7"/>
  <c r="M292" i="7" s="1"/>
  <c r="K377" i="7"/>
  <c r="M377" i="7" s="1"/>
  <c r="L114" i="7"/>
  <c r="N114" i="7" s="1"/>
  <c r="K168" i="7"/>
  <c r="M168" i="7" s="1"/>
  <c r="L231" i="7"/>
  <c r="N231" i="7" s="1"/>
  <c r="K196" i="7"/>
  <c r="M196" i="7" s="1"/>
  <c r="K388" i="7"/>
  <c r="M388" i="7" s="1"/>
  <c r="L273" i="7"/>
  <c r="N273" i="7" s="1"/>
  <c r="L150" i="7"/>
  <c r="N150" i="7" s="1"/>
  <c r="K206" i="7"/>
  <c r="M206" i="7" s="1"/>
  <c r="K210" i="7"/>
  <c r="M210" i="7" s="1"/>
  <c r="K247" i="7"/>
  <c r="M247" i="7" s="1"/>
  <c r="L464" i="7"/>
  <c r="N464" i="7" s="1"/>
  <c r="L255" i="7"/>
  <c r="N255" i="7" s="1"/>
  <c r="L172" i="7"/>
  <c r="N172" i="7" s="1"/>
  <c r="L191" i="7"/>
  <c r="N191" i="7" s="1"/>
  <c r="K289" i="7"/>
  <c r="M289" i="7" s="1"/>
  <c r="L173" i="7"/>
  <c r="N173" i="7" s="1"/>
  <c r="K447" i="7"/>
  <c r="M447" i="7" s="1"/>
  <c r="K333" i="7"/>
  <c r="M333" i="7" s="1"/>
  <c r="K164" i="7"/>
  <c r="M164" i="7" s="1"/>
  <c r="R21" i="7"/>
  <c r="V21" i="7" s="1"/>
  <c r="K250" i="7"/>
  <c r="M250" i="7" s="1"/>
  <c r="K77" i="7"/>
  <c r="M77" i="7" s="1"/>
  <c r="K56" i="7"/>
  <c r="M56" i="7" s="1"/>
  <c r="L347" i="7"/>
  <c r="N347" i="7" s="1"/>
  <c r="L201" i="7"/>
  <c r="N201" i="7" s="1"/>
  <c r="L47" i="7"/>
  <c r="N47" i="7" s="1"/>
  <c r="L27" i="7"/>
  <c r="N27" i="7" s="1"/>
  <c r="K187" i="7"/>
  <c r="M187" i="7" s="1"/>
  <c r="K264" i="7"/>
  <c r="M264" i="7" s="1"/>
  <c r="L358" i="7"/>
  <c r="N358" i="7" s="1"/>
  <c r="K225" i="7"/>
  <c r="M225" i="7" s="1"/>
  <c r="K43" i="7"/>
  <c r="M43" i="7" s="1"/>
  <c r="K152" i="7"/>
  <c r="M152" i="7" s="1"/>
  <c r="L156" i="7"/>
  <c r="N156" i="7" s="1"/>
  <c r="K397" i="7"/>
  <c r="M397" i="7" s="1"/>
  <c r="K268" i="7"/>
  <c r="M268" i="7" s="1"/>
  <c r="K362" i="7"/>
  <c r="M362" i="7" s="1"/>
  <c r="L56" i="7"/>
  <c r="N56" i="7" s="1"/>
  <c r="L277" i="7"/>
  <c r="N277" i="7" s="1"/>
  <c r="K63" i="7"/>
  <c r="M63" i="7" s="1"/>
  <c r="K300" i="7"/>
  <c r="M300" i="7" s="1"/>
  <c r="L392" i="7"/>
  <c r="N392" i="7" s="1"/>
  <c r="K424" i="7"/>
  <c r="M424" i="7" s="1"/>
  <c r="K402" i="7"/>
  <c r="M402" i="7" s="1"/>
  <c r="L333" i="7"/>
  <c r="N333" i="7" s="1"/>
  <c r="L260" i="7"/>
  <c r="N260" i="7" s="1"/>
  <c r="L126" i="7"/>
  <c r="N126" i="7" s="1"/>
  <c r="K142" i="7"/>
  <c r="M142" i="7" s="1"/>
  <c r="K329" i="7"/>
  <c r="M329" i="7" s="1"/>
  <c r="K39" i="7"/>
  <c r="M39" i="7" s="1"/>
  <c r="L230" i="7"/>
  <c r="N230" i="7" s="1"/>
  <c r="K66" i="7"/>
  <c r="M66" i="7" s="1"/>
  <c r="L170" i="7"/>
  <c r="N170" i="7" s="1"/>
  <c r="L263" i="7"/>
  <c r="N263" i="7" s="1"/>
  <c r="L411" i="7"/>
  <c r="N411" i="7" s="1"/>
  <c r="L420" i="7"/>
  <c r="N420" i="7" s="1"/>
  <c r="L29" i="7"/>
  <c r="N29" i="7" s="1"/>
  <c r="K393" i="7"/>
  <c r="M393" i="7" s="1"/>
  <c r="L268" i="7"/>
  <c r="N268" i="7" s="1"/>
  <c r="L281" i="7"/>
  <c r="N281" i="7" s="1"/>
  <c r="K124" i="7"/>
  <c r="M124" i="7" s="1"/>
  <c r="L46" i="7"/>
  <c r="N46" i="7" s="1"/>
  <c r="L129" i="7"/>
  <c r="N129" i="7" s="1"/>
  <c r="K274" i="7"/>
  <c r="M274" i="7" s="1"/>
  <c r="L200" i="7"/>
  <c r="N200" i="7" s="1"/>
  <c r="K255" i="7"/>
  <c r="M255" i="7" s="1"/>
  <c r="L439" i="7"/>
  <c r="N439" i="7" s="1"/>
  <c r="K147" i="7"/>
  <c r="M147" i="7" s="1"/>
  <c r="K37" i="7"/>
  <c r="M37" i="7" s="1"/>
  <c r="L337" i="7"/>
  <c r="N337" i="7" s="1"/>
  <c r="L219" i="7"/>
  <c r="N219" i="7" s="1"/>
  <c r="L412" i="7"/>
  <c r="N412" i="7" s="1"/>
  <c r="L212" i="7"/>
  <c r="N212" i="7" s="1"/>
  <c r="K371" i="7"/>
  <c r="M371" i="7" s="1"/>
  <c r="K277" i="7"/>
  <c r="M277" i="7" s="1"/>
  <c r="K311" i="7"/>
  <c r="M311" i="7" s="1"/>
  <c r="L43" i="7"/>
  <c r="N43" i="7" s="1"/>
  <c r="K94" i="7"/>
  <c r="M94" i="7" s="1"/>
  <c r="L88" i="7"/>
  <c r="N88" i="7" s="1"/>
  <c r="K456" i="7"/>
  <c r="M456" i="7" s="1"/>
  <c r="L208" i="7"/>
  <c r="N208" i="7" s="1"/>
  <c r="L368" i="7"/>
  <c r="N368" i="7" s="1"/>
  <c r="K22" i="7"/>
  <c r="M22" i="7" s="1"/>
  <c r="L143" i="7"/>
  <c r="N143" i="7" s="1"/>
  <c r="L280" i="7"/>
  <c r="N280" i="7" s="1"/>
  <c r="L262" i="7"/>
  <c r="N262" i="7" s="1"/>
  <c r="L451" i="7"/>
  <c r="N451" i="7" s="1"/>
  <c r="L261" i="7"/>
  <c r="N261" i="7" s="1"/>
  <c r="K186" i="7"/>
  <c r="M186" i="7" s="1"/>
  <c r="K360" i="7"/>
  <c r="M360" i="7" s="1"/>
  <c r="L184" i="7"/>
  <c r="N184" i="7" s="1"/>
  <c r="K387" i="7"/>
  <c r="M387" i="7" s="1"/>
  <c r="K141" i="7"/>
  <c r="M141" i="7" s="1"/>
  <c r="K318" i="7"/>
  <c r="M318" i="7" s="1"/>
  <c r="K46" i="7"/>
  <c r="M46" i="7" s="1"/>
  <c r="L64" i="7"/>
  <c r="N64" i="7" s="1"/>
  <c r="L292" i="7"/>
  <c r="N292" i="7" s="1"/>
  <c r="K251" i="7"/>
  <c r="M251" i="7" s="1"/>
  <c r="L327" i="7"/>
  <c r="N327" i="7" s="1"/>
  <c r="L83" i="7"/>
  <c r="N83" i="7" s="1"/>
  <c r="L322" i="7"/>
  <c r="N322" i="7" s="1"/>
  <c r="L70" i="7"/>
  <c r="N70" i="7" s="1"/>
  <c r="L66" i="7"/>
  <c r="N66" i="7" s="1"/>
  <c r="L135" i="7"/>
  <c r="N135" i="7" s="1"/>
  <c r="L199" i="7"/>
  <c r="N199" i="7" s="1"/>
  <c r="K413" i="7"/>
  <c r="M413" i="7" s="1"/>
  <c r="K184" i="7"/>
  <c r="M184" i="7" s="1"/>
  <c r="K112" i="7"/>
  <c r="M112" i="7" s="1"/>
  <c r="K248" i="7"/>
  <c r="M248" i="7" s="1"/>
  <c r="L194" i="7"/>
  <c r="N194" i="7" s="1"/>
  <c r="K113" i="7"/>
  <c r="M113" i="7" s="1"/>
  <c r="L223" i="7"/>
  <c r="N223" i="7" s="1"/>
  <c r="K49" i="7"/>
  <c r="M49" i="7" s="1"/>
  <c r="L243" i="7"/>
  <c r="N243" i="7" s="1"/>
  <c r="L303" i="7"/>
  <c r="N303" i="7" s="1"/>
  <c r="L89" i="7"/>
  <c r="N89" i="7" s="1"/>
  <c r="K317" i="7"/>
  <c r="M317" i="7" s="1"/>
  <c r="L399" i="7"/>
  <c r="N399" i="7" s="1"/>
  <c r="K330" i="7"/>
  <c r="M330" i="7" s="1"/>
  <c r="L55" i="7"/>
  <c r="N55" i="7" s="1"/>
  <c r="L309" i="7"/>
  <c r="N309" i="7" s="1"/>
  <c r="K233" i="7"/>
  <c r="M233" i="7" s="1"/>
  <c r="L44" i="7"/>
  <c r="N44" i="7" s="1"/>
  <c r="L58" i="7"/>
  <c r="N58" i="7" s="1"/>
  <c r="L206" i="7"/>
  <c r="N206" i="7" s="1"/>
  <c r="K25" i="7"/>
  <c r="M25" i="7" s="1"/>
  <c r="L154" i="7"/>
  <c r="N154" i="7" s="1"/>
  <c r="L186" i="7"/>
  <c r="N186" i="7" s="1"/>
  <c r="L458" i="7"/>
  <c r="N458" i="7" s="1"/>
  <c r="L461" i="7"/>
  <c r="N461" i="7" s="1"/>
  <c r="L287" i="7"/>
  <c r="N287" i="7" s="1"/>
  <c r="K34" i="7"/>
  <c r="M34" i="7" s="1"/>
  <c r="L414" i="7"/>
  <c r="N414" i="7" s="1"/>
  <c r="L323" i="7"/>
  <c r="N323" i="7" s="1"/>
  <c r="L65" i="7"/>
  <c r="N65" i="7" s="1"/>
  <c r="L181" i="7"/>
  <c r="N181" i="7" s="1"/>
  <c r="L359" i="7"/>
  <c r="N359" i="7" s="1"/>
  <c r="K259" i="7"/>
  <c r="M259" i="7" s="1"/>
  <c r="K215" i="7"/>
  <c r="M215" i="7" s="1"/>
  <c r="K167" i="7"/>
  <c r="M167" i="7" s="1"/>
  <c r="L379" i="7"/>
  <c r="N379" i="7" s="1"/>
  <c r="K428" i="7"/>
  <c r="M428" i="7" s="1"/>
  <c r="O11" i="7"/>
  <c r="O12" i="7" s="1"/>
  <c r="L107" i="7"/>
  <c r="N107" i="7" s="1"/>
  <c r="K265" i="7"/>
  <c r="M265" i="7" s="1"/>
  <c r="K323" i="7"/>
  <c r="M323" i="7" s="1"/>
  <c r="K325" i="7"/>
  <c r="M325" i="7" s="1"/>
  <c r="K357" i="7"/>
  <c r="M357" i="7" s="1"/>
  <c r="L198" i="7"/>
  <c r="N198" i="7" s="1"/>
  <c r="K450" i="7"/>
  <c r="M450" i="7" s="1"/>
  <c r="L423" i="7"/>
  <c r="N423" i="7" s="1"/>
  <c r="L357" i="7"/>
  <c r="N357" i="7" s="1"/>
  <c r="L336" i="7"/>
  <c r="N336" i="7" s="1"/>
  <c r="K96" i="7"/>
  <c r="M96" i="7" s="1"/>
  <c r="K166" i="7"/>
  <c r="M166" i="7" s="1"/>
  <c r="K411" i="7"/>
  <c r="M411" i="7" s="1"/>
  <c r="L284" i="7"/>
  <c r="N284" i="7" s="1"/>
  <c r="K80" i="7"/>
  <c r="M80" i="7" s="1"/>
  <c r="L459" i="7"/>
  <c r="N459" i="7" s="1"/>
  <c r="K198" i="7"/>
  <c r="M198" i="7" s="1"/>
  <c r="L32" i="7"/>
  <c r="N32" i="7" s="1"/>
  <c r="L52" i="7"/>
  <c r="N52" i="7" s="1"/>
  <c r="L469" i="7"/>
  <c r="N469" i="7" s="1"/>
  <c r="L446" i="7"/>
  <c r="N446" i="7" s="1"/>
  <c r="K365" i="7"/>
  <c r="M365" i="7" s="1"/>
  <c r="K95" i="7"/>
  <c r="M95" i="7" s="1"/>
  <c r="K205" i="7"/>
  <c r="M205" i="7" s="1"/>
  <c r="L416" i="7"/>
  <c r="N416" i="7" s="1"/>
  <c r="K349" i="7"/>
  <c r="M349" i="7" s="1"/>
  <c r="K238" i="7"/>
  <c r="M238" i="7" s="1"/>
  <c r="K321" i="7"/>
  <c r="M321" i="7" s="1"/>
  <c r="K84" i="7"/>
  <c r="M84" i="7" s="1"/>
  <c r="K307" i="7"/>
  <c r="M307" i="7" s="1"/>
  <c r="L137" i="7"/>
  <c r="N137" i="7" s="1"/>
  <c r="L38" i="7"/>
  <c r="N38" i="7" s="1"/>
  <c r="L442" i="7"/>
  <c r="N442" i="7" s="1"/>
  <c r="K379" i="7"/>
  <c r="M379" i="7" s="1"/>
  <c r="L63" i="7"/>
  <c r="N63" i="7" s="1"/>
  <c r="L422" i="7"/>
  <c r="N422" i="7" s="1"/>
  <c r="L299" i="7"/>
  <c r="N299" i="7" s="1"/>
  <c r="L232" i="7"/>
  <c r="N232" i="7" s="1"/>
  <c r="L180" i="7"/>
  <c r="N180" i="7" s="1"/>
  <c r="K345" i="7"/>
  <c r="M345" i="7" s="1"/>
  <c r="K189" i="7"/>
  <c r="M189" i="7" s="1"/>
  <c r="K348" i="7"/>
  <c r="M348" i="7" s="1"/>
  <c r="K171" i="7"/>
  <c r="M171" i="7" s="1"/>
  <c r="K436" i="7"/>
  <c r="M436" i="7" s="1"/>
  <c r="L157" i="7"/>
  <c r="N157" i="7" s="1"/>
  <c r="L151" i="7"/>
  <c r="N151" i="7" s="1"/>
  <c r="L258" i="7"/>
  <c r="N258" i="7" s="1"/>
  <c r="L210" i="7"/>
  <c r="N210" i="7" s="1"/>
  <c r="L269" i="7"/>
  <c r="N269" i="7" s="1"/>
  <c r="K455" i="7"/>
  <c r="M455" i="7" s="1"/>
  <c r="K119" i="7"/>
  <c r="M119" i="7" s="1"/>
  <c r="K53" i="7"/>
  <c r="M53" i="7" s="1"/>
  <c r="K135" i="7"/>
  <c r="M135" i="7" s="1"/>
  <c r="K453" i="7"/>
  <c r="M453" i="7" s="1"/>
  <c r="L391" i="7"/>
  <c r="N391" i="7" s="1"/>
  <c r="L329" i="7"/>
  <c r="N329" i="7" s="1"/>
  <c r="K433" i="7"/>
  <c r="M433" i="7" s="1"/>
  <c r="L222" i="7"/>
  <c r="N222" i="7" s="1"/>
  <c r="L247" i="7"/>
  <c r="N247" i="7" s="1"/>
  <c r="K263" i="7"/>
  <c r="M263" i="7" s="1"/>
  <c r="K175" i="7"/>
  <c r="M175" i="7" s="1"/>
  <c r="L272" i="7"/>
  <c r="N272" i="7" s="1"/>
  <c r="K452" i="7"/>
  <c r="M452" i="7" s="1"/>
  <c r="K358" i="7"/>
  <c r="M358" i="7" s="1"/>
  <c r="K262" i="7"/>
  <c r="M262" i="7" s="1"/>
  <c r="L158" i="7"/>
  <c r="N158" i="7" s="1"/>
  <c r="L234" i="7"/>
  <c r="N234" i="7" s="1"/>
  <c r="K356" i="7"/>
  <c r="M356" i="7" s="1"/>
  <c r="L134" i="7"/>
  <c r="N134" i="7" s="1"/>
  <c r="L253" i="7"/>
  <c r="N253" i="7" s="1"/>
  <c r="K432" i="7"/>
  <c r="M432" i="7" s="1"/>
  <c r="L465" i="7"/>
  <c r="N465" i="7" s="1"/>
  <c r="K426" i="7"/>
  <c r="M426" i="7" s="1"/>
  <c r="L380" i="7"/>
  <c r="N380" i="7" s="1"/>
  <c r="L221" i="7"/>
  <c r="N221" i="7" s="1"/>
  <c r="L454" i="7"/>
  <c r="N454" i="7" s="1"/>
  <c r="K177" i="7"/>
  <c r="M177" i="7" s="1"/>
  <c r="K20" i="7"/>
  <c r="M20" i="7" s="1"/>
  <c r="K406" i="7"/>
  <c r="M406" i="7" s="1"/>
  <c r="K442" i="7"/>
  <c r="M442" i="7" s="1"/>
  <c r="L241" i="7"/>
  <c r="N241" i="7" s="1"/>
  <c r="K100" i="7"/>
  <c r="M100" i="7" s="1"/>
  <c r="L338" i="7"/>
  <c r="N338" i="7" s="1"/>
  <c r="K465" i="7"/>
  <c r="M465" i="7" s="1"/>
  <c r="L62" i="7"/>
  <c r="N62" i="7" s="1"/>
  <c r="K454" i="7"/>
  <c r="M454" i="7" s="1"/>
  <c r="K284" i="7"/>
  <c r="M284" i="7" s="1"/>
  <c r="L146" i="7"/>
  <c r="N146" i="7" s="1"/>
  <c r="K58" i="7"/>
  <c r="M58" i="7" s="1"/>
  <c r="K290" i="7"/>
  <c r="M290" i="7" s="1"/>
  <c r="K257" i="7"/>
  <c r="M257" i="7" s="1"/>
  <c r="L383" i="7"/>
  <c r="N383" i="7" s="1"/>
  <c r="K76" i="7"/>
  <c r="M76" i="7" s="1"/>
  <c r="L452" i="7"/>
  <c r="N452" i="7" s="1"/>
  <c r="L445" i="7"/>
  <c r="N445" i="7" s="1"/>
  <c r="K138" i="7"/>
  <c r="M138" i="7" s="1"/>
  <c r="K85" i="7"/>
  <c r="M85" i="7" s="1"/>
  <c r="L145" i="7"/>
  <c r="N145" i="7" s="1"/>
  <c r="K383" i="7"/>
  <c r="M383" i="7" s="1"/>
  <c r="L99" i="7"/>
  <c r="N99" i="7" s="1"/>
  <c r="K229" i="7"/>
  <c r="M229" i="7" s="1"/>
  <c r="L317" i="7"/>
  <c r="N317" i="7" s="1"/>
  <c r="K108" i="7"/>
  <c r="M108" i="7" s="1"/>
  <c r="K68" i="7"/>
  <c r="M68" i="7" s="1"/>
  <c r="K405" i="7"/>
  <c r="M405" i="7" s="1"/>
  <c r="K271" i="7"/>
  <c r="M271" i="7" s="1"/>
  <c r="L341" i="7"/>
  <c r="N341" i="7" s="1"/>
  <c r="L360" i="7"/>
  <c r="N360" i="7" s="1"/>
  <c r="L271" i="7"/>
  <c r="N271" i="7" s="1"/>
  <c r="K230" i="7"/>
  <c r="M230" i="7" s="1"/>
  <c r="L57" i="7"/>
  <c r="N57" i="7" s="1"/>
  <c r="L279" i="7"/>
  <c r="N279" i="7" s="1"/>
  <c r="K342" i="7"/>
  <c r="M342" i="7" s="1"/>
  <c r="L40" i="7"/>
  <c r="N40" i="7" s="1"/>
  <c r="K299" i="7"/>
  <c r="M299" i="7" s="1"/>
  <c r="K291" i="7"/>
  <c r="M291" i="7" s="1"/>
  <c r="L182" i="7"/>
  <c r="N182" i="7" s="1"/>
  <c r="L256" i="7"/>
  <c r="N256" i="7" s="1"/>
  <c r="K91" i="7"/>
  <c r="M91" i="7" s="1"/>
  <c r="L22" i="7"/>
  <c r="N22" i="7" s="1"/>
  <c r="L141" i="7"/>
  <c r="N141" i="7" s="1"/>
  <c r="K276" i="7"/>
  <c r="M276" i="7" s="1"/>
  <c r="L106" i="7"/>
  <c r="N106" i="7" s="1"/>
  <c r="K87" i="7"/>
  <c r="M87" i="7" s="1"/>
  <c r="L36" i="7"/>
  <c r="N36" i="7" s="1"/>
  <c r="L238" i="7"/>
  <c r="N238" i="7" s="1"/>
  <c r="L349" i="7"/>
  <c r="N349" i="7" s="1"/>
  <c r="K401" i="7"/>
  <c r="M401" i="7" s="1"/>
  <c r="L285" i="7"/>
  <c r="N285" i="7" s="1"/>
  <c r="K125" i="7"/>
  <c r="M125" i="7" s="1"/>
  <c r="L295" i="7"/>
  <c r="N295" i="7" s="1"/>
  <c r="L374" i="7"/>
  <c r="N374" i="7" s="1"/>
  <c r="L444" i="7"/>
  <c r="N444" i="7" s="1"/>
  <c r="K50" i="7"/>
  <c r="M50" i="7" s="1"/>
  <c r="L166" i="7"/>
  <c r="N166" i="7" s="1"/>
  <c r="K394" i="7"/>
  <c r="M394" i="7" s="1"/>
  <c r="L278" i="7"/>
  <c r="N278" i="7" s="1"/>
  <c r="L326" i="7"/>
  <c r="N326" i="7" s="1"/>
  <c r="K346" i="7"/>
  <c r="M346" i="7" s="1"/>
  <c r="K282" i="7"/>
  <c r="M282" i="7" s="1"/>
  <c r="L174" i="7"/>
  <c r="N174" i="7" s="1"/>
  <c r="K162" i="7"/>
  <c r="M162" i="7" s="1"/>
  <c r="L304" i="7"/>
  <c r="N304" i="7" s="1"/>
  <c r="L72" i="7"/>
  <c r="N72" i="7" s="1"/>
  <c r="L371" i="7"/>
  <c r="N371" i="7" s="1"/>
  <c r="K65" i="7"/>
  <c r="M65" i="7" s="1"/>
  <c r="K24" i="7"/>
  <c r="M24" i="7" s="1"/>
  <c r="L118" i="7"/>
  <c r="N118" i="7" s="1"/>
  <c r="R19" i="7"/>
  <c r="K132" i="7"/>
  <c r="M132" i="7" s="1"/>
  <c r="K385" i="7"/>
  <c r="M385" i="7" s="1"/>
  <c r="L98" i="7"/>
  <c r="N98" i="7" s="1"/>
  <c r="K192" i="7"/>
  <c r="M192" i="7" s="1"/>
  <c r="L377" i="7"/>
  <c r="N377" i="7" s="1"/>
  <c r="K351" i="7"/>
  <c r="M351" i="7" s="1"/>
  <c r="L204" i="7"/>
  <c r="N204" i="7" s="1"/>
  <c r="K258" i="7"/>
  <c r="M258" i="7" s="1"/>
  <c r="K309" i="7"/>
  <c r="M309" i="7" s="1"/>
  <c r="K200" i="7"/>
  <c r="M200" i="7" s="1"/>
  <c r="L102" i="7"/>
  <c r="N102" i="7" s="1"/>
  <c r="L33" i="7"/>
  <c r="N33" i="7" s="1"/>
  <c r="K182" i="7"/>
  <c r="M182" i="7" s="1"/>
  <c r="K92" i="7"/>
  <c r="M92" i="7" s="1"/>
  <c r="K327" i="7"/>
  <c r="M327" i="7" s="1"/>
  <c r="L78" i="7"/>
  <c r="N78" i="7" s="1"/>
  <c r="K136" i="7"/>
  <c r="M136" i="7" s="1"/>
  <c r="L466" i="7"/>
  <c r="N466" i="7" s="1"/>
  <c r="L59" i="7"/>
  <c r="N59" i="7" s="1"/>
  <c r="K82" i="7"/>
  <c r="M82" i="7" s="1"/>
  <c r="L227" i="7"/>
  <c r="N227" i="7" s="1"/>
  <c r="L388" i="7"/>
  <c r="N388" i="7" s="1"/>
  <c r="L153" i="7"/>
  <c r="N153" i="7" s="1"/>
  <c r="K173" i="7"/>
  <c r="M173" i="7" s="1"/>
  <c r="L441" i="7"/>
  <c r="N441" i="7" s="1"/>
  <c r="K105" i="7"/>
  <c r="M105" i="7" s="1"/>
  <c r="K194" i="7"/>
  <c r="M194" i="7" s="1"/>
  <c r="K421" i="7"/>
  <c r="M421" i="7" s="1"/>
  <c r="L105" i="7"/>
  <c r="N105" i="7" s="1"/>
  <c r="L127" i="7"/>
  <c r="N127" i="7" s="1"/>
  <c r="K341" i="7"/>
  <c r="M341" i="7" s="1"/>
  <c r="L467" i="7"/>
  <c r="N467" i="7" s="1"/>
  <c r="K209" i="7"/>
  <c r="M209" i="7" s="1"/>
  <c r="L362" i="7"/>
  <c r="N362" i="7" s="1"/>
  <c r="L403" i="7"/>
  <c r="N403" i="7" s="1"/>
  <c r="L159" i="7"/>
  <c r="N159" i="7" s="1"/>
  <c r="L23" i="7"/>
  <c r="N23" i="7" s="1"/>
  <c r="L215" i="7"/>
  <c r="N215" i="7" s="1"/>
  <c r="L74" i="7"/>
  <c r="N74" i="7" s="1"/>
  <c r="K444" i="7"/>
  <c r="M444" i="7" s="1"/>
  <c r="L307" i="7"/>
  <c r="N307" i="7" s="1"/>
  <c r="L189" i="7"/>
  <c r="N189" i="7" s="1"/>
  <c r="K389" i="7"/>
  <c r="M389" i="7" s="1"/>
  <c r="K295" i="7"/>
  <c r="M295" i="7" s="1"/>
  <c r="K457" i="7"/>
  <c r="M457" i="7" s="1"/>
  <c r="K458" i="7"/>
  <c r="M458" i="7" s="1"/>
  <c r="L298" i="7"/>
  <c r="N298" i="7" s="1"/>
  <c r="L291" i="7"/>
  <c r="N291" i="7" s="1"/>
  <c r="K120" i="7"/>
  <c r="M120" i="7" s="1"/>
  <c r="K55" i="7"/>
  <c r="M55" i="7" s="1"/>
  <c r="L245" i="7"/>
  <c r="N245" i="7" s="1"/>
  <c r="K418" i="7"/>
  <c r="M418" i="7" s="1"/>
  <c r="L176" i="7"/>
  <c r="N176" i="7" s="1"/>
  <c r="L111" i="7"/>
  <c r="N111" i="7" s="1"/>
  <c r="K376" i="7"/>
  <c r="M376" i="7" s="1"/>
  <c r="L318" i="7"/>
  <c r="N318" i="7" s="1"/>
  <c r="L41" i="7"/>
  <c r="N41" i="7" s="1"/>
  <c r="L330" i="7"/>
  <c r="N330" i="7" s="1"/>
  <c r="L316" i="7"/>
  <c r="N316" i="7" s="1"/>
  <c r="L361" i="7"/>
  <c r="N361" i="7" s="1"/>
  <c r="K38" i="7"/>
  <c r="M38" i="7" s="1"/>
  <c r="L404" i="7"/>
  <c r="N404" i="7" s="1"/>
  <c r="L26" i="7"/>
  <c r="N26" i="7" s="1"/>
  <c r="K381" i="7"/>
  <c r="M381" i="7" s="1"/>
  <c r="L21" i="7"/>
  <c r="N21" i="7" s="1"/>
  <c r="K417" i="7"/>
  <c r="M417" i="7" s="1"/>
  <c r="K116" i="7"/>
  <c r="M116" i="7" s="1"/>
  <c r="L385" i="7"/>
  <c r="N385" i="7" s="1"/>
  <c r="L220" i="7"/>
  <c r="N220" i="7" s="1"/>
  <c r="K302" i="7"/>
  <c r="M302" i="7" s="1"/>
  <c r="K437" i="7"/>
  <c r="M437" i="7" s="1"/>
  <c r="L354" i="7"/>
  <c r="N354" i="7" s="1"/>
  <c r="L264" i="7"/>
  <c r="N264" i="7" s="1"/>
  <c r="L138" i="7"/>
  <c r="N138" i="7" s="1"/>
  <c r="L393" i="7"/>
  <c r="N393" i="7" s="1"/>
  <c r="K315" i="7"/>
  <c r="M315" i="7" s="1"/>
  <c r="K73" i="7"/>
  <c r="M73" i="7" s="1"/>
  <c r="L51" i="7"/>
  <c r="N51" i="7" s="1"/>
  <c r="K90" i="7"/>
  <c r="M90" i="7" s="1"/>
  <c r="K19" i="7"/>
  <c r="M19" i="7" s="1"/>
  <c r="K340" i="7"/>
  <c r="M340" i="7" s="1"/>
  <c r="K260" i="7"/>
  <c r="M260" i="7" s="1"/>
  <c r="K423" i="7"/>
  <c r="M423" i="7" s="1"/>
  <c r="P19" i="7" l="1"/>
  <c r="K11" i="8"/>
  <c r="I105" i="8" s="1"/>
  <c r="L105" i="8" s="1"/>
  <c r="N105" i="8" s="1"/>
  <c r="I400" i="8" l="1"/>
  <c r="L400" i="8" s="1"/>
  <c r="N400" i="8" s="1"/>
  <c r="I276" i="8"/>
  <c r="L276" i="8" s="1"/>
  <c r="N276" i="8" s="1"/>
  <c r="I303" i="8"/>
  <c r="L303" i="8" s="1"/>
  <c r="N303" i="8" s="1"/>
  <c r="I324" i="8"/>
  <c r="L324" i="8" s="1"/>
  <c r="N324" i="8" s="1"/>
  <c r="I309" i="8"/>
  <c r="L309" i="8" s="1"/>
  <c r="N309" i="8" s="1"/>
  <c r="I438" i="8"/>
  <c r="L438" i="8" s="1"/>
  <c r="N438" i="8" s="1"/>
  <c r="I52" i="8"/>
  <c r="L52" i="8" s="1"/>
  <c r="N52" i="8" s="1"/>
  <c r="I359" i="8"/>
  <c r="L359" i="8" s="1"/>
  <c r="N359" i="8" s="1"/>
  <c r="I292" i="8"/>
  <c r="L292" i="8" s="1"/>
  <c r="N292" i="8" s="1"/>
  <c r="I23" i="8"/>
  <c r="L23" i="8" s="1"/>
  <c r="N23" i="8" s="1"/>
  <c r="I192" i="8"/>
  <c r="L192" i="8" s="1"/>
  <c r="N192" i="8" s="1"/>
  <c r="I393" i="8"/>
  <c r="L393" i="8" s="1"/>
  <c r="N393" i="8" s="1"/>
  <c r="I35" i="8"/>
  <c r="L35" i="8" s="1"/>
  <c r="N35" i="8" s="1"/>
  <c r="I304" i="8"/>
  <c r="L304" i="8" s="1"/>
  <c r="N304" i="8" s="1"/>
  <c r="I146" i="8"/>
  <c r="L146" i="8" s="1"/>
  <c r="N146" i="8" s="1"/>
  <c r="I138" i="8"/>
  <c r="L138" i="8" s="1"/>
  <c r="N138" i="8" s="1"/>
  <c r="I99" i="8"/>
  <c r="L99" i="8" s="1"/>
  <c r="N99" i="8" s="1"/>
  <c r="I441" i="8"/>
  <c r="L441" i="8" s="1"/>
  <c r="N441" i="8" s="1"/>
  <c r="I307" i="8"/>
  <c r="L307" i="8" s="1"/>
  <c r="N307" i="8" s="1"/>
  <c r="I162" i="8"/>
  <c r="L162" i="8" s="1"/>
  <c r="N162" i="8" s="1"/>
  <c r="I277" i="8"/>
  <c r="L277" i="8" s="1"/>
  <c r="N277" i="8" s="1"/>
  <c r="I414" i="8"/>
  <c r="L414" i="8" s="1"/>
  <c r="N414" i="8" s="1"/>
  <c r="I413" i="8"/>
  <c r="L413" i="8" s="1"/>
  <c r="N413" i="8" s="1"/>
  <c r="I49" i="8"/>
  <c r="L49" i="8" s="1"/>
  <c r="N49" i="8" s="1"/>
  <c r="I403" i="8"/>
  <c r="L403" i="8" s="1"/>
  <c r="N403" i="8" s="1"/>
  <c r="I322" i="8"/>
  <c r="L322" i="8" s="1"/>
  <c r="N322" i="8" s="1"/>
  <c r="I30" i="8"/>
  <c r="L30" i="8" s="1"/>
  <c r="N30" i="8" s="1"/>
  <c r="I205" i="8"/>
  <c r="L205" i="8" s="1"/>
  <c r="N205" i="8" s="1"/>
  <c r="I189" i="8"/>
  <c r="L189" i="8" s="1"/>
  <c r="N189" i="8" s="1"/>
  <c r="I351" i="8"/>
  <c r="L351" i="8" s="1"/>
  <c r="N351" i="8" s="1"/>
  <c r="I354" i="8"/>
  <c r="L354" i="8" s="1"/>
  <c r="N354" i="8" s="1"/>
  <c r="I333" i="8"/>
  <c r="L333" i="8" s="1"/>
  <c r="N333" i="8" s="1"/>
  <c r="I244" i="8"/>
  <c r="L244" i="8" s="1"/>
  <c r="N244" i="8" s="1"/>
  <c r="I172" i="8"/>
  <c r="L172" i="8" s="1"/>
  <c r="N172" i="8" s="1"/>
  <c r="I174" i="8"/>
  <c r="L174" i="8" s="1"/>
  <c r="N174" i="8" s="1"/>
  <c r="I44" i="8"/>
  <c r="L44" i="8" s="1"/>
  <c r="N44" i="8" s="1"/>
  <c r="I20" i="8"/>
  <c r="L20" i="8" s="1"/>
  <c r="N20" i="8" s="1"/>
  <c r="I240" i="8"/>
  <c r="L240" i="8" s="1"/>
  <c r="N240" i="8" s="1"/>
  <c r="I77" i="8"/>
  <c r="L77" i="8" s="1"/>
  <c r="N77" i="8" s="1"/>
  <c r="I37" i="8"/>
  <c r="L37" i="8" s="1"/>
  <c r="N37" i="8" s="1"/>
  <c r="I57" i="8"/>
  <c r="L57" i="8" s="1"/>
  <c r="N57" i="8" s="1"/>
  <c r="I399" i="8"/>
  <c r="L399" i="8" s="1"/>
  <c r="N399" i="8" s="1"/>
  <c r="I225" i="8"/>
  <c r="L225" i="8" s="1"/>
  <c r="N225" i="8" s="1"/>
  <c r="I233" i="8"/>
  <c r="L233" i="8" s="1"/>
  <c r="N233" i="8" s="1"/>
  <c r="I75" i="8"/>
  <c r="L75" i="8" s="1"/>
  <c r="N75" i="8" s="1"/>
  <c r="I295" i="8"/>
  <c r="L295" i="8" s="1"/>
  <c r="N295" i="8" s="1"/>
  <c r="I260" i="8"/>
  <c r="L260" i="8" s="1"/>
  <c r="N260" i="8" s="1"/>
  <c r="I313" i="8"/>
  <c r="L313" i="8" s="1"/>
  <c r="N313" i="8" s="1"/>
  <c r="I106" i="8"/>
  <c r="L106" i="8" s="1"/>
  <c r="N106" i="8" s="1"/>
  <c r="I155" i="8"/>
  <c r="L155" i="8" s="1"/>
  <c r="N155" i="8" s="1"/>
  <c r="I61" i="8"/>
  <c r="L61" i="8" s="1"/>
  <c r="N61" i="8" s="1"/>
  <c r="I34" i="8"/>
  <c r="L34" i="8" s="1"/>
  <c r="N34" i="8" s="1"/>
  <c r="I188" i="8"/>
  <c r="L188" i="8" s="1"/>
  <c r="N188" i="8" s="1"/>
  <c r="I167" i="8"/>
  <c r="L167" i="8" s="1"/>
  <c r="N167" i="8" s="1"/>
  <c r="I242" i="8"/>
  <c r="L242" i="8" s="1"/>
  <c r="N242" i="8" s="1"/>
  <c r="I356" i="8"/>
  <c r="L356" i="8" s="1"/>
  <c r="N356" i="8" s="1"/>
  <c r="I338" i="8"/>
  <c r="L338" i="8" s="1"/>
  <c r="N338" i="8" s="1"/>
  <c r="I397" i="8"/>
  <c r="L397" i="8" s="1"/>
  <c r="N397" i="8" s="1"/>
  <c r="I43" i="8"/>
  <c r="L43" i="8" s="1"/>
  <c r="N43" i="8" s="1"/>
  <c r="I95" i="8"/>
  <c r="L95" i="8" s="1"/>
  <c r="N95" i="8" s="1"/>
  <c r="I257" i="8"/>
  <c r="L257" i="8" s="1"/>
  <c r="N257" i="8" s="1"/>
  <c r="I153" i="8"/>
  <c r="L153" i="8" s="1"/>
  <c r="N153" i="8" s="1"/>
  <c r="I216" i="8"/>
  <c r="L216" i="8" s="1"/>
  <c r="N216" i="8" s="1"/>
  <c r="I353" i="8"/>
  <c r="L353" i="8" s="1"/>
  <c r="N353" i="8" s="1"/>
  <c r="I420" i="8"/>
  <c r="L420" i="8" s="1"/>
  <c r="N420" i="8" s="1"/>
  <c r="I191" i="8"/>
  <c r="L191" i="8" s="1"/>
  <c r="N191" i="8" s="1"/>
  <c r="I182" i="8"/>
  <c r="L182" i="8" s="1"/>
  <c r="N182" i="8" s="1"/>
  <c r="I391" i="8"/>
  <c r="L391" i="8" s="1"/>
  <c r="N391" i="8" s="1"/>
  <c r="I443" i="8"/>
  <c r="L443" i="8" s="1"/>
  <c r="N443" i="8" s="1"/>
  <c r="I78" i="8"/>
  <c r="L78" i="8" s="1"/>
  <c r="N78" i="8" s="1"/>
  <c r="I346" i="8"/>
  <c r="L346" i="8" s="1"/>
  <c r="N346" i="8" s="1"/>
  <c r="I243" i="8"/>
  <c r="L243" i="8" s="1"/>
  <c r="N243" i="8" s="1"/>
  <c r="I263" i="8"/>
  <c r="L263" i="8" s="1"/>
  <c r="N263" i="8" s="1"/>
  <c r="I218" i="8"/>
  <c r="L218" i="8" s="1"/>
  <c r="N218" i="8" s="1"/>
  <c r="I196" i="8"/>
  <c r="L196" i="8" s="1"/>
  <c r="N196" i="8" s="1"/>
  <c r="I373" i="8"/>
  <c r="L373" i="8" s="1"/>
  <c r="N373" i="8" s="1"/>
  <c r="I97" i="8"/>
  <c r="L97" i="8" s="1"/>
  <c r="N97" i="8" s="1"/>
  <c r="I280" i="8"/>
  <c r="L280" i="8" s="1"/>
  <c r="N280" i="8" s="1"/>
  <c r="I195" i="8"/>
  <c r="L195" i="8" s="1"/>
  <c r="N195" i="8" s="1"/>
  <c r="I40" i="8"/>
  <c r="L40" i="8" s="1"/>
  <c r="N40" i="8" s="1"/>
  <c r="I426" i="8"/>
  <c r="L426" i="8" s="1"/>
  <c r="N426" i="8" s="1"/>
  <c r="I68" i="8"/>
  <c r="L68" i="8" s="1"/>
  <c r="N68" i="8" s="1"/>
  <c r="I402" i="8"/>
  <c r="L402" i="8" s="1"/>
  <c r="N402" i="8" s="1"/>
  <c r="I337" i="8"/>
  <c r="L337" i="8" s="1"/>
  <c r="N337" i="8" s="1"/>
  <c r="I344" i="8"/>
  <c r="L344" i="8" s="1"/>
  <c r="N344" i="8" s="1"/>
  <c r="I345" i="8"/>
  <c r="L345" i="8" s="1"/>
  <c r="N345" i="8" s="1"/>
  <c r="I335" i="8"/>
  <c r="L335" i="8" s="1"/>
  <c r="N335" i="8" s="1"/>
  <c r="I283" i="8"/>
  <c r="L283" i="8" s="1"/>
  <c r="N283" i="8" s="1"/>
  <c r="I130" i="8"/>
  <c r="L130" i="8" s="1"/>
  <c r="N130" i="8" s="1"/>
  <c r="I434" i="8"/>
  <c r="L434" i="8" s="1"/>
  <c r="N434" i="8" s="1"/>
  <c r="I109" i="8"/>
  <c r="L109" i="8" s="1"/>
  <c r="N109" i="8" s="1"/>
  <c r="I29" i="8"/>
  <c r="L29" i="8" s="1"/>
  <c r="N29" i="8" s="1"/>
  <c r="I319" i="8"/>
  <c r="L319" i="8" s="1"/>
  <c r="N319" i="8" s="1"/>
  <c r="I54" i="8"/>
  <c r="L54" i="8" s="1"/>
  <c r="N54" i="8" s="1"/>
  <c r="I164" i="8"/>
  <c r="L164" i="8" s="1"/>
  <c r="N164" i="8" s="1"/>
  <c r="I254" i="8"/>
  <c r="L254" i="8" s="1"/>
  <c r="N254" i="8" s="1"/>
  <c r="I60" i="8"/>
  <c r="L60" i="8" s="1"/>
  <c r="N60" i="8" s="1"/>
  <c r="I358" i="8"/>
  <c r="L358" i="8" s="1"/>
  <c r="N358" i="8" s="1"/>
  <c r="I320" i="8"/>
  <c r="L320" i="8" s="1"/>
  <c r="N320" i="8" s="1"/>
  <c r="I296" i="8"/>
  <c r="L296" i="8" s="1"/>
  <c r="N296" i="8" s="1"/>
  <c r="I178" i="8"/>
  <c r="L178" i="8" s="1"/>
  <c r="N178" i="8" s="1"/>
  <c r="I348" i="8"/>
  <c r="L348" i="8" s="1"/>
  <c r="N348" i="8" s="1"/>
  <c r="I63" i="8"/>
  <c r="L63" i="8" s="1"/>
  <c r="N63" i="8" s="1"/>
  <c r="I74" i="8"/>
  <c r="L74" i="8" s="1"/>
  <c r="N74" i="8" s="1"/>
  <c r="I227" i="8"/>
  <c r="L227" i="8" s="1"/>
  <c r="N227" i="8" s="1"/>
  <c r="I406" i="8"/>
  <c r="L406" i="8" s="1"/>
  <c r="N406" i="8" s="1"/>
  <c r="I299" i="8"/>
  <c r="L299" i="8" s="1"/>
  <c r="N299" i="8" s="1"/>
  <c r="I217" i="8"/>
  <c r="L217" i="8" s="1"/>
  <c r="N217" i="8" s="1"/>
  <c r="I423" i="8"/>
  <c r="L423" i="8" s="1"/>
  <c r="N423" i="8" s="1"/>
  <c r="I347" i="8"/>
  <c r="L347" i="8" s="1"/>
  <c r="N347" i="8" s="1"/>
  <c r="I241" i="8"/>
  <c r="L241" i="8" s="1"/>
  <c r="N241" i="8" s="1"/>
  <c r="I248" i="8"/>
  <c r="L248" i="8" s="1"/>
  <c r="N248" i="8" s="1"/>
  <c r="I151" i="8"/>
  <c r="L151" i="8" s="1"/>
  <c r="N151" i="8" s="1"/>
  <c r="I389" i="8"/>
  <c r="L389" i="8" s="1"/>
  <c r="N389" i="8" s="1"/>
  <c r="I390" i="8"/>
  <c r="L390" i="8" s="1"/>
  <c r="N390" i="8" s="1"/>
  <c r="I440" i="8"/>
  <c r="L440" i="8" s="1"/>
  <c r="N440" i="8" s="1"/>
  <c r="I315" i="8"/>
  <c r="L315" i="8" s="1"/>
  <c r="N315" i="8" s="1"/>
  <c r="I48" i="8"/>
  <c r="L48" i="8" s="1"/>
  <c r="N48" i="8" s="1"/>
  <c r="I327" i="8"/>
  <c r="L327" i="8" s="1"/>
  <c r="N327" i="8" s="1"/>
  <c r="I374" i="8"/>
  <c r="L374" i="8" s="1"/>
  <c r="N374" i="8" s="1"/>
  <c r="I21" i="8"/>
  <c r="L21" i="8" s="1"/>
  <c r="N21" i="8" s="1"/>
  <c r="I51" i="8"/>
  <c r="L51" i="8" s="1"/>
  <c r="N51" i="8" s="1"/>
  <c r="I361" i="8"/>
  <c r="L361" i="8" s="1"/>
  <c r="N361" i="8" s="1"/>
  <c r="I409" i="8"/>
  <c r="L409" i="8" s="1"/>
  <c r="N409" i="8" s="1"/>
  <c r="I459" i="8"/>
  <c r="L459" i="8" s="1"/>
  <c r="N459" i="8" s="1"/>
  <c r="I300" i="8"/>
  <c r="L300" i="8" s="1"/>
  <c r="N300" i="8" s="1"/>
  <c r="I396" i="8"/>
  <c r="L396" i="8" s="1"/>
  <c r="N396" i="8" s="1"/>
  <c r="I25" i="8"/>
  <c r="L25" i="8" s="1"/>
  <c r="N25" i="8" s="1"/>
  <c r="I259" i="8"/>
  <c r="L259" i="8" s="1"/>
  <c r="N259" i="8" s="1"/>
  <c r="I24" i="8"/>
  <c r="L24" i="8" s="1"/>
  <c r="N24" i="8" s="1"/>
  <c r="I148" i="8"/>
  <c r="L148" i="8" s="1"/>
  <c r="N148" i="8" s="1"/>
  <c r="I199" i="8"/>
  <c r="L199" i="8" s="1"/>
  <c r="N199" i="8" s="1"/>
  <c r="I87" i="8"/>
  <c r="L87" i="8" s="1"/>
  <c r="N87" i="8" s="1"/>
  <c r="I239" i="8"/>
  <c r="L239" i="8" s="1"/>
  <c r="N239" i="8" s="1"/>
  <c r="I301" i="8"/>
  <c r="L301" i="8" s="1"/>
  <c r="N301" i="8" s="1"/>
  <c r="I367" i="8"/>
  <c r="L367" i="8" s="1"/>
  <c r="N367" i="8" s="1"/>
  <c r="I444" i="8"/>
  <c r="L444" i="8" s="1"/>
  <c r="N444" i="8" s="1"/>
  <c r="I126" i="8"/>
  <c r="L126" i="8" s="1"/>
  <c r="N126" i="8" s="1"/>
  <c r="I173" i="8"/>
  <c r="L173" i="8" s="1"/>
  <c r="N173" i="8" s="1"/>
  <c r="I114" i="8"/>
  <c r="L114" i="8" s="1"/>
  <c r="N114" i="8" s="1"/>
  <c r="I419" i="8"/>
  <c r="L419" i="8" s="1"/>
  <c r="N419" i="8" s="1"/>
  <c r="I381" i="8"/>
  <c r="L381" i="8" s="1"/>
  <c r="N381" i="8" s="1"/>
  <c r="I181" i="8"/>
  <c r="L181" i="8" s="1"/>
  <c r="N181" i="8" s="1"/>
  <c r="I379" i="8"/>
  <c r="L379" i="8" s="1"/>
  <c r="N379" i="8" s="1"/>
  <c r="I41" i="8"/>
  <c r="L41" i="8" s="1"/>
  <c r="N41" i="8" s="1"/>
  <c r="I158" i="8"/>
  <c r="L158" i="8" s="1"/>
  <c r="N158" i="8" s="1"/>
  <c r="I425" i="8"/>
  <c r="L425" i="8" s="1"/>
  <c r="N425" i="8" s="1"/>
  <c r="I169" i="8"/>
  <c r="L169" i="8" s="1"/>
  <c r="N169" i="8" s="1"/>
  <c r="I251" i="8"/>
  <c r="L251" i="8" s="1"/>
  <c r="N251" i="8" s="1"/>
  <c r="I118" i="8"/>
  <c r="L118" i="8" s="1"/>
  <c r="N118" i="8" s="1"/>
  <c r="I93" i="8"/>
  <c r="L93" i="8" s="1"/>
  <c r="N93" i="8" s="1"/>
  <c r="I464" i="8"/>
  <c r="L464" i="8" s="1"/>
  <c r="N464" i="8" s="1"/>
  <c r="I334" i="8"/>
  <c r="L334" i="8" s="1"/>
  <c r="N334" i="8" s="1"/>
  <c r="I302" i="8"/>
  <c r="L302" i="8" s="1"/>
  <c r="N302" i="8" s="1"/>
  <c r="I341" i="8"/>
  <c r="L341" i="8" s="1"/>
  <c r="N341" i="8" s="1"/>
  <c r="I32" i="8"/>
  <c r="L32" i="8" s="1"/>
  <c r="N32" i="8" s="1"/>
  <c r="I463" i="8"/>
  <c r="L463" i="8" s="1"/>
  <c r="N463" i="8" s="1"/>
  <c r="I92" i="8"/>
  <c r="L92" i="8" s="1"/>
  <c r="N92" i="8" s="1"/>
  <c r="I102" i="8"/>
  <c r="L102" i="8" s="1"/>
  <c r="N102" i="8" s="1"/>
  <c r="I184" i="8"/>
  <c r="L184" i="8" s="1"/>
  <c r="N184" i="8" s="1"/>
  <c r="I119" i="8"/>
  <c r="L119" i="8" s="1"/>
  <c r="N119" i="8" s="1"/>
  <c r="I156" i="8"/>
  <c r="L156" i="8" s="1"/>
  <c r="N156" i="8" s="1"/>
  <c r="I132" i="8"/>
  <c r="L132" i="8" s="1"/>
  <c r="N132" i="8" s="1"/>
  <c r="I435" i="8"/>
  <c r="L435" i="8" s="1"/>
  <c r="N435" i="8" s="1"/>
  <c r="I65" i="8"/>
  <c r="L65" i="8" s="1"/>
  <c r="N65" i="8" s="1"/>
  <c r="I368" i="8"/>
  <c r="L368" i="8" s="1"/>
  <c r="N368" i="8" s="1"/>
  <c r="I332" i="8"/>
  <c r="L332" i="8" s="1"/>
  <c r="N332" i="8" s="1"/>
  <c r="I90" i="8"/>
  <c r="L90" i="8" s="1"/>
  <c r="N90" i="8" s="1"/>
  <c r="I380" i="8"/>
  <c r="L380" i="8" s="1"/>
  <c r="N380" i="8" s="1"/>
  <c r="I366" i="8"/>
  <c r="L366" i="8" s="1"/>
  <c r="N366" i="8" s="1"/>
  <c r="I127" i="8"/>
  <c r="L127" i="8" s="1"/>
  <c r="N127" i="8" s="1"/>
  <c r="I128" i="8"/>
  <c r="L128" i="8" s="1"/>
  <c r="N128" i="8" s="1"/>
  <c r="I245" i="8"/>
  <c r="L245" i="8" s="1"/>
  <c r="N245" i="8" s="1"/>
  <c r="I458" i="8"/>
  <c r="L458" i="8" s="1"/>
  <c r="N458" i="8" s="1"/>
  <c r="I293" i="8"/>
  <c r="L293" i="8" s="1"/>
  <c r="N293" i="8" s="1"/>
  <c r="I134" i="8"/>
  <c r="L134" i="8" s="1"/>
  <c r="N134" i="8" s="1"/>
  <c r="I139" i="8"/>
  <c r="L139" i="8" s="1"/>
  <c r="N139" i="8" s="1"/>
  <c r="I236" i="8"/>
  <c r="L236" i="8" s="1"/>
  <c r="N236" i="8" s="1"/>
  <c r="I365" i="8"/>
  <c r="L365" i="8" s="1"/>
  <c r="N365" i="8" s="1"/>
  <c r="I394" i="8"/>
  <c r="L394" i="8" s="1"/>
  <c r="N394" i="8" s="1"/>
  <c r="I265" i="8"/>
  <c r="L265" i="8" s="1"/>
  <c r="N265" i="8" s="1"/>
  <c r="I89" i="8"/>
  <c r="L89" i="8" s="1"/>
  <c r="N89" i="8" s="1"/>
  <c r="I94" i="8"/>
  <c r="L94" i="8" s="1"/>
  <c r="N94" i="8" s="1"/>
  <c r="I91" i="8"/>
  <c r="L91" i="8" s="1"/>
  <c r="N91" i="8" s="1"/>
  <c r="I206" i="8"/>
  <c r="L206" i="8" s="1"/>
  <c r="N206" i="8" s="1"/>
  <c r="I294" i="8"/>
  <c r="L294" i="8" s="1"/>
  <c r="N294" i="8" s="1"/>
  <c r="I306" i="8"/>
  <c r="L306" i="8" s="1"/>
  <c r="N306" i="8" s="1"/>
  <c r="I370" i="8"/>
  <c r="L370" i="8" s="1"/>
  <c r="N370" i="8" s="1"/>
  <c r="I467" i="8"/>
  <c r="L467" i="8" s="1"/>
  <c r="N467" i="8" s="1"/>
  <c r="I326" i="8"/>
  <c r="L326" i="8" s="1"/>
  <c r="N326" i="8" s="1"/>
  <c r="I305" i="8"/>
  <c r="L305" i="8" s="1"/>
  <c r="N305" i="8" s="1"/>
  <c r="I469" i="8"/>
  <c r="L469" i="8" s="1"/>
  <c r="N469" i="8" s="1"/>
  <c r="I468" i="8"/>
  <c r="L468" i="8" s="1"/>
  <c r="N468" i="8" s="1"/>
  <c r="I266" i="8"/>
  <c r="L266" i="8" s="1"/>
  <c r="N266" i="8" s="1"/>
  <c r="I141" i="8"/>
  <c r="L141" i="8" s="1"/>
  <c r="N141" i="8" s="1"/>
  <c r="I454" i="8"/>
  <c r="L454" i="8" s="1"/>
  <c r="N454" i="8" s="1"/>
  <c r="I108" i="8"/>
  <c r="L108" i="8" s="1"/>
  <c r="N108" i="8" s="1"/>
  <c r="I336" i="8"/>
  <c r="L336" i="8" s="1"/>
  <c r="N336" i="8" s="1"/>
  <c r="I104" i="8"/>
  <c r="L104" i="8" s="1"/>
  <c r="N104" i="8" s="1"/>
  <c r="I226" i="8"/>
  <c r="L226" i="8" s="1"/>
  <c r="N226" i="8" s="1"/>
  <c r="I160" i="8"/>
  <c r="L160" i="8" s="1"/>
  <c r="N160" i="8" s="1"/>
  <c r="I298" i="8"/>
  <c r="L298" i="8" s="1"/>
  <c r="N298" i="8" s="1"/>
  <c r="I352" i="8"/>
  <c r="L352" i="8" s="1"/>
  <c r="N352" i="8" s="1"/>
  <c r="I154" i="8"/>
  <c r="L154" i="8" s="1"/>
  <c r="N154" i="8" s="1"/>
  <c r="I222" i="8"/>
  <c r="L222" i="8" s="1"/>
  <c r="N222" i="8" s="1"/>
  <c r="I256" i="8"/>
  <c r="L256" i="8" s="1"/>
  <c r="N256" i="8" s="1"/>
  <c r="I371" i="8"/>
  <c r="L371" i="8" s="1"/>
  <c r="N371" i="8" s="1"/>
  <c r="I325" i="8"/>
  <c r="L325" i="8" s="1"/>
  <c r="N325" i="8" s="1"/>
  <c r="I267" i="8"/>
  <c r="L267" i="8" s="1"/>
  <c r="N267" i="8" s="1"/>
  <c r="I363" i="8"/>
  <c r="L363" i="8" s="1"/>
  <c r="N363" i="8" s="1"/>
  <c r="I330" i="8"/>
  <c r="L330" i="8" s="1"/>
  <c r="N330" i="8" s="1"/>
  <c r="I357" i="8"/>
  <c r="L357" i="8" s="1"/>
  <c r="N357" i="8" s="1"/>
  <c r="I282" i="8"/>
  <c r="L282" i="8" s="1"/>
  <c r="N282" i="8" s="1"/>
  <c r="I145" i="8"/>
  <c r="L145" i="8" s="1"/>
  <c r="N145" i="8" s="1"/>
  <c r="I377" i="8"/>
  <c r="L377" i="8" s="1"/>
  <c r="N377" i="8" s="1"/>
  <c r="I437" i="8"/>
  <c r="L437" i="8" s="1"/>
  <c r="N437" i="8" s="1"/>
  <c r="I201" i="8"/>
  <c r="L201" i="8" s="1"/>
  <c r="N201" i="8" s="1"/>
  <c r="I252" i="8"/>
  <c r="L252" i="8" s="1"/>
  <c r="N252" i="8" s="1"/>
  <c r="I453" i="8"/>
  <c r="L453" i="8" s="1"/>
  <c r="N453" i="8" s="1"/>
  <c r="I211" i="8"/>
  <c r="L211" i="8" s="1"/>
  <c r="N211" i="8" s="1"/>
  <c r="I407" i="8"/>
  <c r="L407" i="8" s="1"/>
  <c r="N407" i="8" s="1"/>
  <c r="I88" i="8"/>
  <c r="L88" i="8" s="1"/>
  <c r="N88" i="8" s="1"/>
  <c r="I398" i="8"/>
  <c r="L398" i="8" s="1"/>
  <c r="N398" i="8" s="1"/>
  <c r="I466" i="8"/>
  <c r="L466" i="8" s="1"/>
  <c r="N466" i="8" s="1"/>
  <c r="I230" i="8"/>
  <c r="L230" i="8" s="1"/>
  <c r="N230" i="8" s="1"/>
  <c r="I219" i="8"/>
  <c r="L219" i="8" s="1"/>
  <c r="N219" i="8" s="1"/>
  <c r="I115" i="8"/>
  <c r="L115" i="8" s="1"/>
  <c r="N115" i="8" s="1"/>
  <c r="I452" i="8"/>
  <c r="L452" i="8" s="1"/>
  <c r="N452" i="8" s="1"/>
  <c r="I220" i="8"/>
  <c r="L220" i="8" s="1"/>
  <c r="N220" i="8" s="1"/>
  <c r="I124" i="8"/>
  <c r="L124" i="8" s="1"/>
  <c r="N124" i="8" s="1"/>
  <c r="I376" i="8"/>
  <c r="L376" i="8" s="1"/>
  <c r="N376" i="8" s="1"/>
  <c r="I392" i="8"/>
  <c r="L392" i="8" s="1"/>
  <c r="N392" i="8" s="1"/>
  <c r="I272" i="8"/>
  <c r="L272" i="8" s="1"/>
  <c r="N272" i="8" s="1"/>
  <c r="I85" i="8"/>
  <c r="L85" i="8" s="1"/>
  <c r="N85" i="8" s="1"/>
  <c r="I46" i="8"/>
  <c r="L46" i="8" s="1"/>
  <c r="N46" i="8" s="1"/>
  <c r="I84" i="8"/>
  <c r="L84" i="8" s="1"/>
  <c r="N84" i="8" s="1"/>
  <c r="I253" i="8"/>
  <c r="L253" i="8" s="1"/>
  <c r="N253" i="8" s="1"/>
  <c r="I190" i="8"/>
  <c r="L190" i="8" s="1"/>
  <c r="N190" i="8" s="1"/>
  <c r="I55" i="8"/>
  <c r="L55" i="8" s="1"/>
  <c r="N55" i="8" s="1"/>
  <c r="I417" i="8"/>
  <c r="L417" i="8" s="1"/>
  <c r="N417" i="8" s="1"/>
  <c r="I255" i="8"/>
  <c r="L255" i="8" s="1"/>
  <c r="N255" i="8" s="1"/>
  <c r="I121" i="8"/>
  <c r="L121" i="8" s="1"/>
  <c r="N121" i="8" s="1"/>
  <c r="I314" i="8"/>
  <c r="L314" i="8" s="1"/>
  <c r="N314" i="8" s="1"/>
  <c r="I120" i="8"/>
  <c r="L120" i="8" s="1"/>
  <c r="N120" i="8" s="1"/>
  <c r="I110" i="8"/>
  <c r="L110" i="8" s="1"/>
  <c r="N110" i="8" s="1"/>
  <c r="I125" i="8"/>
  <c r="L125" i="8" s="1"/>
  <c r="N125" i="8" s="1"/>
  <c r="I405" i="8"/>
  <c r="L405" i="8" s="1"/>
  <c r="N405" i="8" s="1"/>
  <c r="I418" i="8"/>
  <c r="L418" i="8" s="1"/>
  <c r="N418" i="8" s="1"/>
  <c r="I28" i="8"/>
  <c r="L28" i="8" s="1"/>
  <c r="N28" i="8" s="1"/>
  <c r="I383" i="8"/>
  <c r="L383" i="8" s="1"/>
  <c r="N383" i="8" s="1"/>
  <c r="I258" i="8"/>
  <c r="L258" i="8" s="1"/>
  <c r="N258" i="8" s="1"/>
  <c r="I249" i="8"/>
  <c r="L249" i="8" s="1"/>
  <c r="N249" i="8" s="1"/>
  <c r="I270" i="8"/>
  <c r="L270" i="8" s="1"/>
  <c r="N270" i="8" s="1"/>
  <c r="I278" i="8"/>
  <c r="L278" i="8" s="1"/>
  <c r="N278" i="8" s="1"/>
  <c r="I81" i="8"/>
  <c r="L81" i="8" s="1"/>
  <c r="N81" i="8" s="1"/>
  <c r="I342" i="8"/>
  <c r="L342" i="8" s="1"/>
  <c r="N342" i="8" s="1"/>
  <c r="I291" i="8"/>
  <c r="L291" i="8" s="1"/>
  <c r="N291" i="8" s="1"/>
  <c r="I455" i="8"/>
  <c r="L455" i="8" s="1"/>
  <c r="N455" i="8" s="1"/>
  <c r="I207" i="8"/>
  <c r="L207" i="8" s="1"/>
  <c r="N207" i="8" s="1"/>
  <c r="I465" i="8"/>
  <c r="L465" i="8" s="1"/>
  <c r="N465" i="8" s="1"/>
  <c r="I284" i="8"/>
  <c r="L284" i="8" s="1"/>
  <c r="N284" i="8" s="1"/>
  <c r="I144" i="8"/>
  <c r="L144" i="8" s="1"/>
  <c r="N144" i="8" s="1"/>
  <c r="I339" i="8"/>
  <c r="L339" i="8" s="1"/>
  <c r="N339" i="8" s="1"/>
  <c r="I171" i="8"/>
  <c r="L171" i="8" s="1"/>
  <c r="N171" i="8" s="1"/>
  <c r="I447" i="8"/>
  <c r="L447" i="8" s="1"/>
  <c r="N447" i="8" s="1"/>
  <c r="I70" i="8"/>
  <c r="L70" i="8" s="1"/>
  <c r="N70" i="8" s="1"/>
  <c r="I395" i="8"/>
  <c r="L395" i="8" s="1"/>
  <c r="N395" i="8" s="1"/>
  <c r="I210" i="8"/>
  <c r="L210" i="8" s="1"/>
  <c r="N210" i="8" s="1"/>
  <c r="I26" i="8"/>
  <c r="L26" i="8" s="1"/>
  <c r="N26" i="8" s="1"/>
  <c r="I137" i="8"/>
  <c r="L137" i="8" s="1"/>
  <c r="N137" i="8" s="1"/>
  <c r="I183" i="8"/>
  <c r="L183" i="8" s="1"/>
  <c r="N183" i="8" s="1"/>
  <c r="I457" i="8"/>
  <c r="L457" i="8" s="1"/>
  <c r="N457" i="8" s="1"/>
  <c r="I462" i="8"/>
  <c r="L462" i="8" s="1"/>
  <c r="N462" i="8" s="1"/>
  <c r="I98" i="8"/>
  <c r="L98" i="8" s="1"/>
  <c r="N98" i="8" s="1"/>
  <c r="I165" i="8"/>
  <c r="L165" i="8" s="1"/>
  <c r="N165" i="8" s="1"/>
  <c r="I350" i="8"/>
  <c r="L350" i="8" s="1"/>
  <c r="N350" i="8" s="1"/>
  <c r="I286" i="8"/>
  <c r="L286" i="8" s="1"/>
  <c r="N286" i="8" s="1"/>
  <c r="I31" i="8"/>
  <c r="L31" i="8" s="1"/>
  <c r="N31" i="8" s="1"/>
  <c r="I232" i="8"/>
  <c r="L232" i="8" s="1"/>
  <c r="N232" i="8" s="1"/>
  <c r="I264" i="8"/>
  <c r="L264" i="8" s="1"/>
  <c r="N264" i="8" s="1"/>
  <c r="I56" i="8"/>
  <c r="L56" i="8" s="1"/>
  <c r="N56" i="8" s="1"/>
  <c r="I310" i="8"/>
  <c r="L310" i="8" s="1"/>
  <c r="N310" i="8" s="1"/>
  <c r="I62" i="8"/>
  <c r="L62" i="8" s="1"/>
  <c r="N62" i="8" s="1"/>
  <c r="I131" i="8"/>
  <c r="L131" i="8" s="1"/>
  <c r="N131" i="8" s="1"/>
  <c r="I288" i="8"/>
  <c r="L288" i="8" s="1"/>
  <c r="N288" i="8" s="1"/>
  <c r="I404" i="8"/>
  <c r="L404" i="8" s="1"/>
  <c r="N404" i="8" s="1"/>
  <c r="I386" i="8"/>
  <c r="L386" i="8" s="1"/>
  <c r="N386" i="8" s="1"/>
  <c r="I285" i="8"/>
  <c r="L285" i="8" s="1"/>
  <c r="N285" i="8" s="1"/>
  <c r="I42" i="8"/>
  <c r="L42" i="8" s="1"/>
  <c r="N42" i="8" s="1"/>
  <c r="I461" i="8"/>
  <c r="L461" i="8" s="1"/>
  <c r="N461" i="8" s="1"/>
  <c r="I50" i="8"/>
  <c r="L50" i="8" s="1"/>
  <c r="N50" i="8" s="1"/>
  <c r="I385" i="8"/>
  <c r="L385" i="8" s="1"/>
  <c r="N385" i="8" s="1"/>
  <c r="I200" i="8"/>
  <c r="L200" i="8" s="1"/>
  <c r="N200" i="8" s="1"/>
  <c r="I247" i="8"/>
  <c r="L247" i="8" s="1"/>
  <c r="N247" i="8" s="1"/>
  <c r="I215" i="8"/>
  <c r="L215" i="8" s="1"/>
  <c r="N215" i="8" s="1"/>
  <c r="I224" i="8"/>
  <c r="L224" i="8" s="1"/>
  <c r="N224" i="8" s="1"/>
  <c r="I161" i="8"/>
  <c r="L161" i="8" s="1"/>
  <c r="N161" i="8" s="1"/>
  <c r="I273" i="8"/>
  <c r="L273" i="8" s="1"/>
  <c r="N273" i="8" s="1"/>
  <c r="I83" i="8"/>
  <c r="L83" i="8" s="1"/>
  <c r="N83" i="8" s="1"/>
  <c r="I185" i="8"/>
  <c r="L185" i="8" s="1"/>
  <c r="N185" i="8" s="1"/>
  <c r="I58" i="8"/>
  <c r="L58" i="8" s="1"/>
  <c r="N58" i="8" s="1"/>
  <c r="I364" i="8"/>
  <c r="L364" i="8" s="1"/>
  <c r="N364" i="8" s="1"/>
  <c r="I214" i="8"/>
  <c r="L214" i="8" s="1"/>
  <c r="N214" i="8" s="1"/>
  <c r="I179" i="8"/>
  <c r="L179" i="8" s="1"/>
  <c r="N179" i="8" s="1"/>
  <c r="I349" i="8"/>
  <c r="L349" i="8" s="1"/>
  <c r="N349" i="8" s="1"/>
  <c r="I329" i="8"/>
  <c r="L329" i="8" s="1"/>
  <c r="N329" i="8" s="1"/>
  <c r="I157" i="8"/>
  <c r="L157" i="8" s="1"/>
  <c r="N157" i="8" s="1"/>
  <c r="I428" i="8"/>
  <c r="L428" i="8" s="1"/>
  <c r="N428" i="8" s="1"/>
  <c r="I113" i="8"/>
  <c r="L113" i="8" s="1"/>
  <c r="N113" i="8" s="1"/>
  <c r="I415" i="8"/>
  <c r="L415" i="8" s="1"/>
  <c r="N415" i="8" s="1"/>
  <c r="I213" i="8"/>
  <c r="L213" i="8" s="1"/>
  <c r="N213" i="8" s="1"/>
  <c r="I79" i="8"/>
  <c r="L79" i="8" s="1"/>
  <c r="N79" i="8" s="1"/>
  <c r="I163" i="8"/>
  <c r="L163" i="8" s="1"/>
  <c r="N163" i="8" s="1"/>
  <c r="I355" i="8"/>
  <c r="L355" i="8" s="1"/>
  <c r="N355" i="8" s="1"/>
  <c r="I369" i="8"/>
  <c r="L369" i="8" s="1"/>
  <c r="N369" i="8" s="1"/>
  <c r="I140" i="8"/>
  <c r="L140" i="8" s="1"/>
  <c r="N140" i="8" s="1"/>
  <c r="I382" i="8"/>
  <c r="L382" i="8" s="1"/>
  <c r="N382" i="8" s="1"/>
  <c r="I123" i="8"/>
  <c r="L123" i="8" s="1"/>
  <c r="N123" i="8" s="1"/>
  <c r="I73" i="8"/>
  <c r="L73" i="8" s="1"/>
  <c r="N73" i="8" s="1"/>
  <c r="I223" i="8"/>
  <c r="L223" i="8" s="1"/>
  <c r="N223" i="8" s="1"/>
  <c r="I209" i="8"/>
  <c r="L209" i="8" s="1"/>
  <c r="N209" i="8" s="1"/>
  <c r="I69" i="8"/>
  <c r="L69" i="8" s="1"/>
  <c r="N69" i="8" s="1"/>
  <c r="I446" i="8"/>
  <c r="L446" i="8" s="1"/>
  <c r="N446" i="8" s="1"/>
  <c r="I456" i="8"/>
  <c r="L456" i="8" s="1"/>
  <c r="N456" i="8" s="1"/>
  <c r="I387" i="8"/>
  <c r="L387" i="8" s="1"/>
  <c r="N387" i="8" s="1"/>
  <c r="I229" i="8"/>
  <c r="L229" i="8" s="1"/>
  <c r="N229" i="8" s="1"/>
  <c r="I45" i="8"/>
  <c r="L45" i="8" s="1"/>
  <c r="N45" i="8" s="1"/>
  <c r="I176" i="8"/>
  <c r="L176" i="8" s="1"/>
  <c r="N176" i="8" s="1"/>
  <c r="I143" i="8"/>
  <c r="L143" i="8" s="1"/>
  <c r="N143" i="8" s="1"/>
  <c r="I343" i="8"/>
  <c r="L343" i="8" s="1"/>
  <c r="N343" i="8" s="1"/>
  <c r="I311" i="8"/>
  <c r="L311" i="8" s="1"/>
  <c r="N311" i="8" s="1"/>
  <c r="I416" i="8"/>
  <c r="L416" i="8" s="1"/>
  <c r="N416" i="8" s="1"/>
  <c r="I250" i="8"/>
  <c r="L250" i="8" s="1"/>
  <c r="N250" i="8" s="1"/>
  <c r="I234" i="8"/>
  <c r="L234" i="8" s="1"/>
  <c r="N234" i="8" s="1"/>
  <c r="I430" i="8"/>
  <c r="L430" i="8" s="1"/>
  <c r="N430" i="8" s="1"/>
  <c r="I321" i="8"/>
  <c r="L321" i="8" s="1"/>
  <c r="N321" i="8" s="1"/>
  <c r="I204" i="8"/>
  <c r="L204" i="8" s="1"/>
  <c r="N204" i="8" s="1"/>
  <c r="K13" i="8"/>
  <c r="I149" i="8"/>
  <c r="L149" i="8" s="1"/>
  <c r="N149" i="8" s="1"/>
  <c r="I451" i="8"/>
  <c r="L451" i="8" s="1"/>
  <c r="N451" i="8" s="1"/>
  <c r="I408" i="8"/>
  <c r="L408" i="8" s="1"/>
  <c r="N408" i="8" s="1"/>
  <c r="I372" i="8"/>
  <c r="L372" i="8" s="1"/>
  <c r="N372" i="8" s="1"/>
  <c r="I323" i="8"/>
  <c r="L323" i="8" s="1"/>
  <c r="N323" i="8" s="1"/>
  <c r="I122" i="8"/>
  <c r="L122" i="8" s="1"/>
  <c r="N122" i="8" s="1"/>
  <c r="I175" i="8"/>
  <c r="L175" i="8" s="1"/>
  <c r="N175" i="8" s="1"/>
  <c r="I289" i="8"/>
  <c r="L289" i="8" s="1"/>
  <c r="N289" i="8" s="1"/>
  <c r="I362" i="8"/>
  <c r="L362" i="8" s="1"/>
  <c r="N362" i="8" s="1"/>
  <c r="I269" i="8"/>
  <c r="L269" i="8" s="1"/>
  <c r="N269" i="8" s="1"/>
  <c r="I19" i="8"/>
  <c r="L19" i="8" s="1"/>
  <c r="N19" i="8" s="1"/>
  <c r="I136" i="8"/>
  <c r="L136" i="8" s="1"/>
  <c r="N136" i="8" s="1"/>
  <c r="I22" i="8"/>
  <c r="L22" i="8" s="1"/>
  <c r="N22" i="8" s="1"/>
  <c r="I412" i="8"/>
  <c r="L412" i="8" s="1"/>
  <c r="N412" i="8" s="1"/>
  <c r="I193" i="8"/>
  <c r="L193" i="8" s="1"/>
  <c r="N193" i="8" s="1"/>
  <c r="I432" i="8"/>
  <c r="L432" i="8" s="1"/>
  <c r="N432" i="8" s="1"/>
  <c r="I274" i="8"/>
  <c r="L274" i="8" s="1"/>
  <c r="N274" i="8" s="1"/>
  <c r="I202" i="8"/>
  <c r="L202" i="8" s="1"/>
  <c r="N202" i="8" s="1"/>
  <c r="I279" i="8"/>
  <c r="L279" i="8" s="1"/>
  <c r="N279" i="8" s="1"/>
  <c r="I439" i="8"/>
  <c r="L439" i="8" s="1"/>
  <c r="N439" i="8" s="1"/>
  <c r="I33" i="8"/>
  <c r="L33" i="8" s="1"/>
  <c r="N33" i="8" s="1"/>
  <c r="I38" i="8"/>
  <c r="L38" i="8" s="1"/>
  <c r="N38" i="8" s="1"/>
  <c r="I194" i="8"/>
  <c r="L194" i="8" s="1"/>
  <c r="N194" i="8" s="1"/>
  <c r="I168" i="8"/>
  <c r="L168" i="8" s="1"/>
  <c r="N168" i="8" s="1"/>
  <c r="I442" i="8"/>
  <c r="L442" i="8" s="1"/>
  <c r="N442" i="8" s="1"/>
  <c r="I80" i="8"/>
  <c r="L80" i="8" s="1"/>
  <c r="N80" i="8" s="1"/>
  <c r="I111" i="8"/>
  <c r="L111" i="8" s="1"/>
  <c r="N111" i="8" s="1"/>
  <c r="I433" i="8"/>
  <c r="L433" i="8" s="1"/>
  <c r="N433" i="8" s="1"/>
  <c r="I186" i="8"/>
  <c r="L186" i="8" s="1"/>
  <c r="N186" i="8" s="1"/>
  <c r="I422" i="8"/>
  <c r="L422" i="8" s="1"/>
  <c r="N422" i="8" s="1"/>
  <c r="I411" i="8"/>
  <c r="L411" i="8" s="1"/>
  <c r="N411" i="8" s="1"/>
  <c r="I375" i="8"/>
  <c r="L375" i="8" s="1"/>
  <c r="N375" i="8" s="1"/>
  <c r="I238" i="8"/>
  <c r="L238" i="8" s="1"/>
  <c r="N238" i="8" s="1"/>
  <c r="I187" i="8"/>
  <c r="L187" i="8" s="1"/>
  <c r="N187" i="8" s="1"/>
  <c r="I287" i="8"/>
  <c r="L287" i="8" s="1"/>
  <c r="N287" i="8" s="1"/>
  <c r="I297" i="8"/>
  <c r="L297" i="8" s="1"/>
  <c r="N297" i="8" s="1"/>
  <c r="I262" i="8"/>
  <c r="L262" i="8" s="1"/>
  <c r="N262" i="8" s="1"/>
  <c r="I449" i="8"/>
  <c r="L449" i="8" s="1"/>
  <c r="N449" i="8" s="1"/>
  <c r="I281" i="8"/>
  <c r="L281" i="8" s="1"/>
  <c r="N281" i="8" s="1"/>
  <c r="I180" i="8"/>
  <c r="L180" i="8" s="1"/>
  <c r="N180" i="8" s="1"/>
  <c r="I410" i="8"/>
  <c r="L410" i="8" s="1"/>
  <c r="N410" i="8" s="1"/>
  <c r="I308" i="8"/>
  <c r="L308" i="8" s="1"/>
  <c r="N308" i="8" s="1"/>
  <c r="I360" i="8"/>
  <c r="L360" i="8" s="1"/>
  <c r="N360" i="8" s="1"/>
  <c r="I133" i="8"/>
  <c r="L133" i="8" s="1"/>
  <c r="N133" i="8" s="1"/>
  <c r="I212" i="8"/>
  <c r="L212" i="8" s="1"/>
  <c r="N212" i="8" s="1"/>
  <c r="I116" i="8"/>
  <c r="L116" i="8" s="1"/>
  <c r="N116" i="8" s="1"/>
  <c r="I431" i="8"/>
  <c r="L431" i="8" s="1"/>
  <c r="N431" i="8" s="1"/>
  <c r="I331" i="8"/>
  <c r="L331" i="8" s="1"/>
  <c r="N331" i="8" s="1"/>
  <c r="I221" i="8"/>
  <c r="L221" i="8" s="1"/>
  <c r="N221" i="8" s="1"/>
  <c r="I427" i="8"/>
  <c r="L427" i="8" s="1"/>
  <c r="N427" i="8" s="1"/>
  <c r="I142" i="8"/>
  <c r="L142" i="8" s="1"/>
  <c r="N142" i="8" s="1"/>
  <c r="I64" i="8"/>
  <c r="L64" i="8" s="1"/>
  <c r="N64" i="8" s="1"/>
  <c r="I268" i="8"/>
  <c r="L268" i="8" s="1"/>
  <c r="N268" i="8" s="1"/>
  <c r="I170" i="8"/>
  <c r="L170" i="8" s="1"/>
  <c r="N170" i="8" s="1"/>
  <c r="I231" i="8"/>
  <c r="L231" i="8" s="1"/>
  <c r="N231" i="8" s="1"/>
  <c r="I316" i="8"/>
  <c r="L316" i="8" s="1"/>
  <c r="N316" i="8" s="1"/>
  <c r="I271" i="8"/>
  <c r="L271" i="8" s="1"/>
  <c r="N271" i="8" s="1"/>
  <c r="I429" i="8"/>
  <c r="L429" i="8" s="1"/>
  <c r="N429" i="8" s="1"/>
  <c r="I261" i="8"/>
  <c r="L261" i="8" s="1"/>
  <c r="N261" i="8" s="1"/>
  <c r="I312" i="8"/>
  <c r="L312" i="8" s="1"/>
  <c r="N312" i="8" s="1"/>
  <c r="I384" i="8"/>
  <c r="L384" i="8" s="1"/>
  <c r="N384" i="8" s="1"/>
  <c r="I47" i="8"/>
  <c r="L47" i="8" s="1"/>
  <c r="N47" i="8" s="1"/>
  <c r="I401" i="8"/>
  <c r="L401" i="8" s="1"/>
  <c r="N401" i="8" s="1"/>
  <c r="I328" i="8"/>
  <c r="L328" i="8" s="1"/>
  <c r="N328" i="8" s="1"/>
  <c r="I100" i="8"/>
  <c r="L100" i="8" s="1"/>
  <c r="N100" i="8" s="1"/>
  <c r="I166" i="8"/>
  <c r="L166" i="8" s="1"/>
  <c r="N166" i="8" s="1"/>
  <c r="I103" i="8"/>
  <c r="L103" i="8" s="1"/>
  <c r="N103" i="8" s="1"/>
  <c r="I76" i="8"/>
  <c r="L76" i="8" s="1"/>
  <c r="N76" i="8" s="1"/>
  <c r="I237" i="8"/>
  <c r="L237" i="8" s="1"/>
  <c r="N237" i="8" s="1"/>
  <c r="I59" i="8"/>
  <c r="L59" i="8" s="1"/>
  <c r="N59" i="8" s="1"/>
  <c r="I318" i="8"/>
  <c r="L318" i="8" s="1"/>
  <c r="N318" i="8" s="1"/>
  <c r="I96" i="8"/>
  <c r="L96" i="8" s="1"/>
  <c r="N96" i="8" s="1"/>
  <c r="I235" i="8"/>
  <c r="L235" i="8" s="1"/>
  <c r="N235" i="8" s="1"/>
  <c r="I150" i="8"/>
  <c r="L150" i="8" s="1"/>
  <c r="N150" i="8" s="1"/>
  <c r="I275" i="8"/>
  <c r="L275" i="8" s="1"/>
  <c r="N275" i="8" s="1"/>
  <c r="I228" i="8"/>
  <c r="L228" i="8" s="1"/>
  <c r="N228" i="8" s="1"/>
  <c r="I147" i="8"/>
  <c r="L147" i="8" s="1"/>
  <c r="N147" i="8" s="1"/>
  <c r="I159" i="8"/>
  <c r="L159" i="8" s="1"/>
  <c r="N159" i="8" s="1"/>
  <c r="I203" i="8"/>
  <c r="L203" i="8" s="1"/>
  <c r="N203" i="8" s="1"/>
  <c r="I36" i="8"/>
  <c r="L36" i="8" s="1"/>
  <c r="N36" i="8" s="1"/>
  <c r="I39" i="8"/>
  <c r="L39" i="8" s="1"/>
  <c r="N39" i="8" s="1"/>
  <c r="I72" i="8"/>
  <c r="L72" i="8" s="1"/>
  <c r="N72" i="8" s="1"/>
  <c r="I66" i="8"/>
  <c r="L66" i="8" s="1"/>
  <c r="N66" i="8" s="1"/>
  <c r="I101" i="8"/>
  <c r="L101" i="8" s="1"/>
  <c r="N101" i="8" s="1"/>
  <c r="I107" i="8"/>
  <c r="L107" i="8" s="1"/>
  <c r="N107" i="8" s="1"/>
  <c r="I198" i="8"/>
  <c r="L198" i="8" s="1"/>
  <c r="N198" i="8" s="1"/>
  <c r="I129" i="8"/>
  <c r="L129" i="8" s="1"/>
  <c r="N129" i="8" s="1"/>
  <c r="I340" i="8"/>
  <c r="L340" i="8" s="1"/>
  <c r="N340" i="8" s="1"/>
  <c r="I86" i="8"/>
  <c r="L86" i="8" s="1"/>
  <c r="N86" i="8" s="1"/>
  <c r="I53" i="8"/>
  <c r="L53" i="8" s="1"/>
  <c r="N53" i="8" s="1"/>
  <c r="I317" i="8"/>
  <c r="L317" i="8" s="1"/>
  <c r="N317" i="8" s="1"/>
  <c r="I448" i="8"/>
  <c r="L448" i="8" s="1"/>
  <c r="N448" i="8" s="1"/>
  <c r="I112" i="8"/>
  <c r="L112" i="8" s="1"/>
  <c r="N112" i="8" s="1"/>
  <c r="I135" i="8"/>
  <c r="L135" i="8" s="1"/>
  <c r="N135" i="8" s="1"/>
  <c r="I208" i="8"/>
  <c r="L208" i="8" s="1"/>
  <c r="N208" i="8" s="1"/>
  <c r="I450" i="8"/>
  <c r="L450" i="8" s="1"/>
  <c r="N450" i="8" s="1"/>
  <c r="I246" i="8"/>
  <c r="L246" i="8" s="1"/>
  <c r="N246" i="8" s="1"/>
  <c r="I290" i="8"/>
  <c r="L290" i="8" s="1"/>
  <c r="N290" i="8" s="1"/>
  <c r="I436" i="8"/>
  <c r="L436" i="8" s="1"/>
  <c r="N436" i="8" s="1"/>
  <c r="I177" i="8"/>
  <c r="L177" i="8" s="1"/>
  <c r="N177" i="8" s="1"/>
  <c r="I117" i="8"/>
  <c r="L117" i="8" s="1"/>
  <c r="N117" i="8" s="1"/>
  <c r="I460" i="8"/>
  <c r="L460" i="8" s="1"/>
  <c r="N460" i="8" s="1"/>
  <c r="I388" i="8"/>
  <c r="L388" i="8" s="1"/>
  <c r="N388" i="8" s="1"/>
  <c r="I421" i="8"/>
  <c r="L421" i="8" s="1"/>
  <c r="N421" i="8" s="1"/>
  <c r="I197" i="8"/>
  <c r="L197" i="8" s="1"/>
  <c r="N197" i="8" s="1"/>
  <c r="I67" i="8"/>
  <c r="L67" i="8" s="1"/>
  <c r="N67" i="8" s="1"/>
  <c r="I424" i="8"/>
  <c r="L424" i="8" s="1"/>
  <c r="N424" i="8" s="1"/>
  <c r="I152" i="8"/>
  <c r="L152" i="8" s="1"/>
  <c r="N152" i="8" s="1"/>
  <c r="I445" i="8"/>
  <c r="L445" i="8" s="1"/>
  <c r="N445" i="8" s="1"/>
  <c r="I27" i="8"/>
  <c r="L27" i="8" s="1"/>
  <c r="N27" i="8" s="1"/>
  <c r="I82" i="8"/>
  <c r="L82" i="8" s="1"/>
  <c r="N82" i="8" s="1"/>
  <c r="I71" i="8"/>
  <c r="L71" i="8" s="1"/>
  <c r="N71" i="8" s="1"/>
  <c r="I378" i="8"/>
  <c r="L378" i="8" s="1"/>
  <c r="N378" i="8" s="1"/>
  <c r="K14" i="8" l="1"/>
  <c r="K15" i="8"/>
  <c r="K16" i="8" s="1"/>
  <c r="P19" i="8"/>
</calcChain>
</file>

<file path=xl/sharedStrings.xml><?xml version="1.0" encoding="utf-8"?>
<sst xmlns="http://schemas.openxmlformats.org/spreadsheetml/2006/main" count="1225" uniqueCount="276">
  <si>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</si>
  <si>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</si>
  <si>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</si>
  <si>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</si>
  <si>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</si>
  <si>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</si>
  <si>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</si>
  <si>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</si>
  <si>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</si>
  <si>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</si>
  <si>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</si>
  <si>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</si>
  <si>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</si>
  <si>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</si>
  <si>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</si>
  <si>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</si>
  <si>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</si>
  <si>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</si>
  <si>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</si>
  <si>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</si>
  <si>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</si>
  <si>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</si>
  <si>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</si>
  <si>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</si>
  <si>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</si>
  <si>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</si>
  <si>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</si>
  <si>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</si>
  <si>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</si>
  <si>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</si>
  <si>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</si>
  <si>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</si>
  <si>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</si>
  <si>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</si>
  <si>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</si>
  <si>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</si>
  <si>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</si>
  <si>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</si>
  <si>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</si>
  <si>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</si>
  <si>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</si>
  <si>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</si>
  <si>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</si>
  <si>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</si>
  <si>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</si>
  <si>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</si>
  <si>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</si>
  <si>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</si>
  <si>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</si>
  <si>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</si>
  <si>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</si>
  <si>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</si>
  <si>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</si>
  <si>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</si>
  <si>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</si>
  <si>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</si>
  <si>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</si>
  <si>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</si>
  <si>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</si>
  <si>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</si>
  <si>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</si>
  <si>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</si>
  <si>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</si>
  <si>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</si>
  <si>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</si>
  <si>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</si>
  <si>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</si>
  <si>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</si>
  <si>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</si>
  <si>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Constraints (1,2, and 3) for fit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</si>
  <si>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</si>
  <si>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</si>
  <si>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</si>
  <si>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d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</si>
  <si>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</si>
  <si>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</si>
  <si>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</si>
  <si>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</si>
  <si>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</si>
  <si>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</si>
  <si>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</si>
  <si>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</si>
  <si>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</si>
  <si>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</si>
  <si>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</si>
  <si>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</si>
  <si>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</si>
  <si>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</si>
  <si>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</si>
  <si>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</si>
  <si>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</si>
  <si>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</si>
  <si>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</si>
  <si>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</si>
  <si>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</si>
  <si>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</si>
  <si>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</si>
  <si>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Cu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</si>
  <si>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</si>
  <si>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</si>
  <si>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</si>
  <si>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</si>
  <si>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</si>
  <si>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</si>
  <si>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</si>
  <si>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</si>
  <si>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</si>
  <si>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</si>
  <si>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</si>
  <si>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p/q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</si>
  <si>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</si>
  <si>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</si>
  <si>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</si>
  <si>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</si>
  <si>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</si>
  <si>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</si>
  <si>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</si>
  <si>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p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</si>
  <si>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</si>
  <si>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</si>
  <si>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</si>
  <si>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</si>
  <si>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</si>
  <si>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</si>
  <si>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</si>
  <si>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</si>
  <si>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</si>
  <si>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</si>
  <si>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</si>
  <si>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</si>
  <si>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</si>
  <si>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</si>
  <si>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</si>
  <si>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</si>
  <si>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</si>
  <si>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</si>
  <si>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</si>
  <si>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</si>
  <si>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</si>
  <si>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</si>
  <si>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</si>
  <si>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</si>
  <si>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</si>
  <si>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</si>
  <si>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</si>
  <si>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</si>
  <si>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</si>
  <si>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</si>
  <si>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</si>
  <si>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</si>
  <si>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</si>
  <si>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</si>
  <si>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</si>
  <si>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</si>
  <si>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</si>
  <si>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</si>
  <si>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</si>
  <si>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</si>
  <si>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</si>
  <si>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</si>
  <si>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</si>
  <si>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</si>
  <si>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</si>
  <si>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</si>
  <si>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</si>
  <si>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</si>
  <si>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</si>
  <si>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</si>
  <si>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</si>
  <si>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</si>
  <si>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</si>
  <si>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</si>
  <si>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</si>
  <si>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</si>
  <si>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</si>
  <si>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</si>
  <si>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</si>
  <si>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</si>
  <si>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</si>
  <si>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</si>
  <si>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</si>
  <si>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</si>
  <si>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</si>
  <si>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</si>
  <si>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</si>
  <si>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</si>
  <si>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</si>
  <si>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</si>
  <si>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</si>
  <si>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</si>
  <si>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</si>
  <si>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</si>
  <si>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</si>
  <si>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</si>
  <si>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</si>
  <si>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</si>
  <si>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</si>
  <si>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</si>
  <si>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</si>
  <si>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</si>
  <si>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</si>
  <si>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</si>
  <si>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</si>
  <si>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</si>
  <si>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</si>
  <si>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</si>
  <si>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</si>
  <si>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</si>
  <si>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</si>
  <si>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</si>
  <si>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</si>
  <si>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</si>
  <si>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</si>
  <si>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</si>
  <si>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</si>
  <si>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</si>
  <si>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</si>
  <si>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</si>
  <si>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</si>
  <si>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</si>
  <si>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</si>
  <si>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</si>
  <si>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</si>
  <si>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</si>
  <si>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</si>
  <si>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</si>
  <si>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</si>
  <si>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</si>
  <si>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</si>
  <si>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</si>
  <si>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</si>
  <si>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</si>
  <si>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</si>
  <si>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</si>
  <si>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</si>
  <si>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</si>
  <si>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</si>
  <si>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</si>
  <si>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</si>
  <si>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</si>
  <si>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</si>
  <si>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</si>
  <si>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</si>
  <si>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</si>
  <si>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</si>
  <si>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</si>
  <si>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</si>
  <si>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</si>
  <si>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</si>
  <si>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Tb</t>
    <phoneticPr fontId="1"/>
  </si>
  <si>
    <t>Tb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</si>
  <si>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</si>
  <si>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</si>
  <si>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</si>
  <si>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</si>
  <si>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</si>
  <si>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</si>
  <si>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</si>
  <si>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Structure 1</t>
    <phoneticPr fontId="1"/>
  </si>
  <si>
    <t>Structure 2</t>
    <phoneticPr fontId="1"/>
  </si>
  <si>
    <t>Eu1(r) [eV/atom]</t>
    <phoneticPr fontId="1"/>
  </si>
  <si>
    <t>Eu2(r) [eV/atom]</t>
    <phoneticPr fontId="1"/>
  </si>
  <si>
    <t>E1(fit)</t>
    <phoneticPr fontId="1"/>
  </si>
  <si>
    <t>r1[A]</t>
    <phoneticPr fontId="1"/>
  </si>
  <si>
    <t>E2(fit)</t>
    <phoneticPr fontId="1"/>
  </si>
  <si>
    <t>r2[A]</t>
    <phoneticPr fontId="1"/>
  </si>
  <si>
    <t>&lt;- FCC:sqrt(2), BCC:2/sqrt(3), ideal HCP:sqrt(3)/(4/3)^(1/3)</t>
    <phoneticPr fontId="1"/>
  </si>
  <si>
    <t>Error1</t>
    <phoneticPr fontId="1"/>
  </si>
  <si>
    <t>weight(a*)</t>
    <phoneticPr fontId="1"/>
  </si>
  <si>
    <t>Error2</t>
    <phoneticPr fontId="1"/>
  </si>
  <si>
    <t>&lt;- Temperature [K] for ratio (Stracture 1/Structure 2)</t>
    <phoneticPr fontId="1"/>
  </si>
  <si>
    <t>check parameter</t>
    <phoneticPr fontId="1"/>
  </si>
  <si>
    <t>pair_coeff 1 1</t>
    <phoneticPr fontId="1"/>
  </si>
  <si>
    <t>Constraints (2) for fit</t>
    <phoneticPr fontId="1"/>
  </si>
  <si>
    <t>&lt;- Final Energy/Atom</t>
    <phoneticPr fontId="1"/>
  </si>
  <si>
    <t xml:space="preserve">In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</si>
</sst>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name val="游ゴシック"/>
      <family val="2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180" fontId="2" fillId="0" borderId="0" xfId="0" applyNumberFormat="1" applyFont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6" fillId="2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fit_HCP!$E$19:$E$469</c:f>
              <c:numCache>
                <c:formatCode>0.0000E+00</c:formatCode>
                <c:ptCount val="451"/>
                <c:pt idx="0">
                  <c:v>0.40774227426885673</c:v>
                </c:pt>
                <c:pt idx="1">
                  <c:v>0.32287561004951637</c:v>
                </c:pt>
                <c:pt idx="2">
                  <c:v>0.24213142472964647</c:v>
                </c:pt>
                <c:pt idx="3">
                  <c:v>0.16534305585448344</c:v>
                </c:pt>
                <c:pt idx="4">
                  <c:v>9.2349916078903652E-2</c:v>
                </c:pt>
                <c:pt idx="5">
                  <c:v>2.2997289089317578E-2</c:v>
                </c:pt>
                <c:pt idx="6">
                  <c:v>-4.2863868060332877E-2</c:v>
                </c:pt>
                <c:pt idx="7">
                  <c:v>-0.10537711638945137</c:v>
                </c:pt>
                <c:pt idx="8">
                  <c:v>-0.16468072039406573</c:v>
                </c:pt>
                <c:pt idx="9">
                  <c:v>-0.22090782759274807</c:v>
                </c:pt>
                <c:pt idx="10">
                  <c:v>-0.27418664239027191</c:v>
                </c:pt>
                <c:pt idx="11">
                  <c:v>-0.32464059442909887</c:v>
                </c:pt>
                <c:pt idx="12">
                  <c:v>-0.37238850159391468</c:v>
                </c:pt>
                <c:pt idx="13">
                  <c:v>-0.41754472782971513</c:v>
                </c:pt>
                <c:pt idx="14">
                  <c:v>-0.46021933592932712</c:v>
                </c:pt>
                <c:pt idx="15">
                  <c:v>-0.50051823544178708</c:v>
                </c:pt>
                <c:pt idx="16">
                  <c:v>-0.53854332584864051</c:v>
                </c:pt>
                <c:pt idx="17">
                  <c:v>-0.57439263515100369</c:v>
                </c:pt>
                <c:pt idx="18">
                  <c:v>-0.60816045400610486</c:v>
                </c:pt>
                <c:pt idx="19">
                  <c:v>-0.63993746554803677</c:v>
                </c:pt>
                <c:pt idx="20">
                  <c:v>-0.66981087102355108</c:v>
                </c:pt>
                <c:pt idx="21">
                  <c:v>-0.69786451136995464</c:v>
                </c:pt>
                <c:pt idx="22">
                  <c:v>-0.72417898485848442</c:v>
                </c:pt>
                <c:pt idx="23">
                  <c:v>-0.74883176092297332</c:v>
                </c:pt>
                <c:pt idx="24">
                  <c:v>-0.77189729029013632</c:v>
                </c:pt>
                <c:pt idx="25">
                  <c:v>-0.7934471115244367</c:v>
                </c:pt>
                <c:pt idx="26">
                  <c:v>-0.81354995409720721</c:v>
                </c:pt>
                <c:pt idx="27">
                  <c:v>-0.83227183808650684</c:v>
                </c:pt>
                <c:pt idx="28">
                  <c:v>-0.8496761706110979</c:v>
                </c:pt>
                <c:pt idx="29">
                  <c:v>-0.86582383909890737</c:v>
                </c:pt>
                <c:pt idx="30">
                  <c:v>-0.88077330148740662</c:v>
                </c:pt>
                <c:pt idx="31">
                  <c:v>-0.89458067345050463</c:v>
                </c:pt>
                <c:pt idx="32">
                  <c:v>-0.90729981274375926</c:v>
                </c:pt>
                <c:pt idx="33">
                  <c:v>-0.91898240075704574</c:v>
                </c:pt>
                <c:pt idx="34">
                  <c:v>-0.92967802136118716</c:v>
                </c:pt>
                <c:pt idx="35">
                  <c:v>-0.93943423713251994</c:v>
                </c:pt>
                <c:pt idx="36">
                  <c:v>-0.9482966630368902</c:v>
                </c:pt>
                <c:pt idx="37">
                  <c:v>-0.95630903765218578</c:v>
                </c:pt>
                <c:pt idx="38">
                  <c:v>-0.96351329200616143</c:v>
                </c:pt>
                <c:pt idx="39">
                  <c:v>-0.96994961610406327</c:v>
                </c:pt>
                <c:pt idx="40">
                  <c:v>-0.97565652321834373</c:v>
                </c:pt>
                <c:pt idx="41">
                  <c:v>-0.98067091201062562</c:v>
                </c:pt>
                <c:pt idx="42">
                  <c:v>-0.98502812655398342</c:v>
                </c:pt>
                <c:pt idx="43">
                  <c:v>-0.98876201432160593</c:v>
                </c:pt>
                <c:pt idx="44">
                  <c:v>-0.99190498220592138</c:v>
                </c:pt>
                <c:pt idx="45">
                  <c:v>-0.99448805063037171</c:v>
                </c:pt>
                <c:pt idx="46">
                  <c:v>-0.99654090581416466</c:v>
                </c:pt>
                <c:pt idx="47">
                  <c:v>-0.99809195024853015</c:v>
                </c:pt>
                <c:pt idx="48">
                  <c:v>-0.99916835144126037</c:v>
                </c:pt>
                <c:pt idx="49">
                  <c:v>-0.9997960889846127</c:v>
                </c:pt>
                <c:pt idx="50">
                  <c:v>-1</c:v>
                </c:pt>
                <c:pt idx="51">
                  <c:v>-0.99980382301129833</c:v>
                </c:pt>
                <c:pt idx="52">
                  <c:v>-0.999230240297032</c:v>
                </c:pt>
                <c:pt idx="53">
                  <c:v>-0.99830091877019178</c:v>
                </c:pt>
                <c:pt idx="54">
                  <c:v>-0.99703654943296904</c:v>
                </c:pt>
                <c:pt idx="55">
                  <c:v>-0.99545688545226108</c:v>
                </c:pt>
                <c:pt idx="56">
                  <c:v>-0.99358077890041352</c:v>
                </c:pt>
                <c:pt idx="57">
                  <c:v>-0.99142621620432902</c:v>
                </c:pt>
                <c:pt idx="58">
                  <c:v>-0.98901035234474588</c:v>
                </c:pt>
                <c:pt idx="59">
                  <c:v>-0.98634954384624351</c:v>
                </c:pt>
                <c:pt idx="60">
                  <c:v>-0.98345938059727178</c:v>
                </c:pt>
                <c:pt idx="61">
                  <c:v>-0.9803547165383294</c:v>
                </c:pt>
                <c:pt idx="62">
                  <c:v>-0.97704969925523377</c:v>
                </c:pt>
                <c:pt idx="63">
                  <c:v>-0.97355779851330604</c:v>
                </c:pt>
                <c:pt idx="64">
                  <c:v>-0.96989183376719412</c:v>
                </c:pt>
                <c:pt idx="65">
                  <c:v>-0.96606400067999432</c:v>
                </c:pt>
                <c:pt idx="66">
                  <c:v>-0.96208589668429667</c:v>
                </c:pt>
                <c:pt idx="67">
                  <c:v>-0.95796854561677636</c:v>
                </c:pt>
                <c:pt idx="68">
                  <c:v>-0.95372242145697761</c:v>
                </c:pt>
                <c:pt idx="69">
                  <c:v>-0.94935747119999603</c:v>
                </c:pt>
                <c:pt idx="70">
                  <c:v>-0.94488313689183712</c:v>
                </c:pt>
                <c:pt idx="71">
                  <c:v>-0.94030837685534929</c:v>
                </c:pt>
                <c:pt idx="72">
                  <c:v>-0.93564168613375553</c:v>
                </c:pt>
                <c:pt idx="73">
                  <c:v>-0.93089111617797116</c:v>
                </c:pt>
                <c:pt idx="74">
                  <c:v>-0.92606429380308219</c:v>
                </c:pt>
                <c:pt idx="75">
                  <c:v>-0.92116843943856208</c:v>
                </c:pt>
                <c:pt idx="76">
                  <c:v>-0.91621038469604443</c:v>
                </c:pt>
                <c:pt idx="77">
                  <c:v>-0.91119658927771674</c:v>
                </c:pt>
                <c:pt idx="78">
                  <c:v>-0.90613315724768229</c:v>
                </c:pt>
                <c:pt idx="79">
                  <c:v>-0.90102585268793156</c:v>
                </c:pt>
                <c:pt idx="80">
                  <c:v>-0.89588011475988871</c:v>
                </c:pt>
                <c:pt idx="81">
                  <c:v>-0.89070107219183225</c:v>
                </c:pt>
                <c:pt idx="82">
                  <c:v>-0.88549355721185086</c:v>
                </c:pt>
                <c:pt idx="83">
                  <c:v>-0.88026211894537454</c:v>
                </c:pt>
                <c:pt idx="84">
                  <c:v>-0.87501103629571508</c:v>
                </c:pt>
                <c:pt idx="85">
                  <c:v>-0.86974433032546417</c:v>
                </c:pt>
                <c:pt idx="86">
                  <c:v>-0.86446577615603337</c:v>
                </c:pt>
                <c:pt idx="87">
                  <c:v>-0.85917891440206418</c:v>
                </c:pt>
                <c:pt idx="88">
                  <c:v>-0.85388706215690557</c:v>
                </c:pt>
                <c:pt idx="89">
                  <c:v>-0.84859332354483541</c:v>
                </c:pt>
                <c:pt idx="90">
                  <c:v>-0.84330059985520145</c:v>
                </c:pt>
                <c:pt idx="91">
                  <c:v>-0.83801159927316815</c:v>
                </c:pt>
                <c:pt idx="92">
                  <c:v>-0.83272884622128296</c:v>
                </c:pt>
                <c:pt idx="93">
                  <c:v>-0.82745469032561747</c:v>
                </c:pt>
                <c:pt idx="94">
                  <c:v>-0.82219131501979359</c:v>
                </c:pt>
                <c:pt idx="95">
                  <c:v>-0.81694074579977283</c:v>
                </c:pt>
                <c:pt idx="96">
                  <c:v>-0.81170485814186988</c:v>
                </c:pt>
                <c:pt idx="97">
                  <c:v>-0.80648538509604428</c:v>
                </c:pt>
                <c:pt idx="98">
                  <c:v>-0.80128392456613118</c:v>
                </c:pt>
                <c:pt idx="99">
                  <c:v>-0.79610194628829312</c:v>
                </c:pt>
                <c:pt idx="100">
                  <c:v>-0.790940798518601</c:v>
                </c:pt>
                <c:pt idx="101">
                  <c:v>-0.78580171444029701</c:v>
                </c:pt>
                <c:pt idx="102">
                  <c:v>-0.78068581830094363</c:v>
                </c:pt>
                <c:pt idx="103">
                  <c:v>-0.77559413128932786</c:v>
                </c:pt>
                <c:pt idx="104">
                  <c:v>-0.77052757716165909</c:v>
                </c:pt>
                <c:pt idx="105">
                  <c:v>-0.76548698762628875</c:v>
                </c:pt>
                <c:pt idx="106">
                  <c:v>-0.76047310749586727</c:v>
                </c:pt>
                <c:pt idx="107">
                  <c:v>-0.75548659961556242</c:v>
                </c:pt>
                <c:pt idx="108">
                  <c:v>-0.75052804957566777</c:v>
                </c:pt>
                <c:pt idx="109">
                  <c:v>-0.74559797021666008</c:v>
                </c:pt>
                <c:pt idx="110">
                  <c:v>-0.7406968059344875</c:v>
                </c:pt>
                <c:pt idx="111">
                  <c:v>-0.73582493679360716</c:v>
                </c:pt>
                <c:pt idx="112">
                  <c:v>-0.73098268245504705</c:v>
                </c:pt>
                <c:pt idx="113">
                  <c:v>-0.72617030592650667</c:v>
                </c:pt>
                <c:pt idx="114">
                  <c:v>-0.72138801714128531</c:v>
                </c:pt>
                <c:pt idx="115">
                  <c:v>-0.7166359763725878</c:v>
                </c:pt>
                <c:pt idx="116">
                  <c:v>-0.71191429748954183</c:v>
                </c:pt>
                <c:pt idx="117">
                  <c:v>-0.70722305106103234</c:v>
                </c:pt>
                <c:pt idx="118">
                  <c:v>-0.70256226731326454</c:v>
                </c:pt>
                <c:pt idx="119">
                  <c:v>-0.69793193894674943</c:v>
                </c:pt>
                <c:pt idx="120">
                  <c:v>-0.69333202381822079</c:v>
                </c:pt>
                <c:pt idx="121">
                  <c:v>-0.68876244749279047</c:v>
                </c:pt>
                <c:pt idx="122">
                  <c:v>-0.68422310567147859</c:v>
                </c:pt>
                <c:pt idx="123">
                  <c:v>-0.67971386649906262</c:v>
                </c:pt>
                <c:pt idx="124">
                  <c:v>-0.67523457275702614</c:v>
                </c:pt>
                <c:pt idx="125">
                  <c:v>-0.67078504394621719</c:v>
                </c:pt>
                <c:pt idx="126">
                  <c:v>-0.66636507826366376</c:v>
                </c:pt>
                <c:pt idx="127">
                  <c:v>-0.66197445447783898</c:v>
                </c:pt>
                <c:pt idx="128">
                  <c:v>-0.65761293370651608</c:v>
                </c:pt>
                <c:pt idx="129">
                  <c:v>-0.65328026110120441</c:v>
                </c:pt>
                <c:pt idx="130">
                  <c:v>-0.64897616744202036</c:v>
                </c:pt>
                <c:pt idx="131">
                  <c:v>-0.64470037064670482</c:v>
                </c:pt>
                <c:pt idx="132">
                  <c:v>-0.64045257719736792</c:v>
                </c:pt>
                <c:pt idx="133">
                  <c:v>-0.63623248348841444</c:v>
                </c:pt>
                <c:pt idx="134">
                  <c:v>-0.63203977709897352</c:v>
                </c:pt>
                <c:pt idx="135">
                  <c:v>-0.62787413799304637</c:v>
                </c:pt>
                <c:pt idx="136">
                  <c:v>-0.62373523965045286</c:v>
                </c:pt>
                <c:pt idx="137">
                  <c:v>-0.61962275013156454</c:v>
                </c:pt>
                <c:pt idx="138">
                  <c:v>-0.61553633307868572</c:v>
                </c:pt>
                <c:pt idx="139">
                  <c:v>-0.61147564865684889</c:v>
                </c:pt>
                <c:pt idx="140">
                  <c:v>-0.6074403544366862</c:v>
                </c:pt>
                <c:pt idx="141">
                  <c:v>-0.60343010622193838</c:v>
                </c:pt>
                <c:pt idx="142">
                  <c:v>-0.59944455882406977</c:v>
                </c:pt>
                <c:pt idx="143">
                  <c:v>-0.59548336678636582</c:v>
                </c:pt>
                <c:pt idx="144">
                  <c:v>-0.59154618505979628</c:v>
                </c:pt>
                <c:pt idx="145">
                  <c:v>-0.58763266963284977</c:v>
                </c:pt>
                <c:pt idx="146">
                  <c:v>-0.58374247811745139</c:v>
                </c:pt>
                <c:pt idx="147">
                  <c:v>-0.57987527029300512</c:v>
                </c:pt>
                <c:pt idx="148">
                  <c:v>-0.57603070861051731</c:v>
                </c:pt>
                <c:pt idx="149">
                  <c:v>-0.57220845865868697</c:v>
                </c:pt>
                <c:pt idx="150">
                  <c:v>-0.56840818959377337</c:v>
                </c:pt>
                <c:pt idx="151">
                  <c:v>-0.56462957453498497</c:v>
                </c:pt>
                <c:pt idx="152">
                  <c:v>-0.56087229092706192</c:v>
                </c:pt>
                <c:pt idx="153">
                  <c:v>-0.55713602087166092</c:v>
                </c:pt>
                <c:pt idx="154">
                  <c:v>-0.55342045142908936</c:v>
                </c:pt>
                <c:pt idx="155">
                  <c:v>-0.54972527489187373</c:v>
                </c:pt>
                <c:pt idx="156">
                  <c:v>-0.54605018903158642</c:v>
                </c:pt>
                <c:pt idx="157">
                  <c:v>-0.54239489732030199</c:v>
                </c:pt>
                <c:pt idx="158">
                  <c:v>-0.5387591091279974</c:v>
                </c:pt>
                <c:pt idx="159">
                  <c:v>-0.53514253989715588</c:v>
                </c:pt>
                <c:pt idx="160">
                  <c:v>-0.53154491129578807</c:v>
                </c:pt>
                <c:pt idx="161">
                  <c:v>-0.527965951350028</c:v>
                </c:pt>
                <c:pt idx="162">
                  <c:v>-0.52440539455742097</c:v>
                </c:pt>
                <c:pt idx="163">
                  <c:v>-0.52086298198196934</c:v>
                </c:pt>
                <c:pt idx="164">
                  <c:v>-0.51733846133195993</c:v>
                </c:pt>
                <c:pt idx="165">
                  <c:v>-0.51383158702155529</c:v>
                </c:pt>
                <c:pt idx="166">
                  <c:v>-0.5103421202170868</c:v>
                </c:pt>
                <c:pt idx="167">
                  <c:v>-0.50686982886895227</c:v>
                </c:pt>
                <c:pt idx="168">
                  <c:v>-0.50341448772997621</c:v>
                </c:pt>
                <c:pt idx="169">
                  <c:v>-0.49997587836106339</c:v>
                </c:pt>
                <c:pt idx="170">
                  <c:v>-0.49655378912492826</c:v>
                </c:pt>
                <c:pt idx="171">
                  <c:v>-0.4931480151686628</c:v>
                </c:pt>
                <c:pt idx="172">
                  <c:v>-0.48975835839585857</c:v>
                </c:pt>
                <c:pt idx="173">
                  <c:v>-0.48638462742897881</c:v>
                </c:pt>
                <c:pt idx="174">
                  <c:v>-0.48302663756263603</c:v>
                </c:pt>
                <c:pt idx="175">
                  <c:v>-0.47968421070840861</c:v>
                </c:pt>
                <c:pt idx="176">
                  <c:v>-0.47635717533179744</c:v>
                </c:pt>
                <c:pt idx="177">
                  <c:v>-0.47304536638189582</c:v>
                </c:pt>
                <c:pt idx="178">
                  <c:v>-0.46974862521432342</c:v>
                </c:pt>
                <c:pt idx="179">
                  <c:v>-0.46646679950794462</c:v>
                </c:pt>
                <c:pt idx="180">
                  <c:v>-0.46319974317587181</c:v>
                </c:pt>
                <c:pt idx="181">
                  <c:v>-0.45994731627122792</c:v>
                </c:pt>
                <c:pt idx="182">
                  <c:v>-0.4567093848881198</c:v>
                </c:pt>
                <c:pt idx="183">
                  <c:v>-0.45348582105825547</c:v>
                </c:pt>
                <c:pt idx="184">
                  <c:v>-0.45027650264361241</c:v>
                </c:pt>
                <c:pt idx="185">
                  <c:v>-0.44708131322554828</c:v>
                </c:pt>
                <c:pt idx="186">
                  <c:v>-0.44390014199072525</c:v>
                </c:pt>
                <c:pt idx="187">
                  <c:v>-0.44073288361419743</c:v>
                </c:pt>
                <c:pt idx="188">
                  <c:v>-0.43757943813999839</c:v>
                </c:pt>
                <c:pt idx="189">
                  <c:v>-0.4344397108595428</c:v>
                </c:pt>
                <c:pt idx="190">
                  <c:v>-0.43131361218814596</c:v>
                </c:pt>
                <c:pt idx="191">
                  <c:v>-0.4282010575399432</c:v>
                </c:pt>
                <c:pt idx="192">
                  <c:v>-0.42510196720147958</c:v>
                </c:pt>
                <c:pt idx="193">
                  <c:v>-0.42201626620422572</c:v>
                </c:pt>
                <c:pt idx="194">
                  <c:v>-0.41894388419626039</c:v>
                </c:pt>
                <c:pt idx="195">
                  <c:v>-0.41588475531334551</c:v>
                </c:pt>
                <c:pt idx="196">
                  <c:v>-0.41283881804961248</c:v>
                </c:pt>
                <c:pt idx="197">
                  <c:v>-0.40980601512805748</c:v>
                </c:pt>
                <c:pt idx="198">
                  <c:v>-0.40678629337104055</c:v>
                </c:pt>
                <c:pt idx="199">
                  <c:v>-0.40377960357096454</c:v>
                </c:pt>
                <c:pt idx="200">
                  <c:v>-0.40078590036130479</c:v>
                </c:pt>
                <c:pt idx="201">
                  <c:v>-0.39780514208814521</c:v>
                </c:pt>
                <c:pt idx="202">
                  <c:v>-0.39483729068237161</c:v>
                </c:pt>
                <c:pt idx="203">
                  <c:v>-0.39188231153265812</c:v>
                </c:pt>
                <c:pt idx="204">
                  <c:v>-0.38894017335937803</c:v>
                </c:pt>
                <c:pt idx="205">
                  <c:v>-0.38601084808955904</c:v>
                </c:pt>
                <c:pt idx="206">
                  <c:v>-0.38309431073299466</c:v>
                </c:pt>
                <c:pt idx="207">
                  <c:v>-0.38019053925961788</c:v>
                </c:pt>
                <c:pt idx="208">
                  <c:v>-0.37729951447823223</c:v>
                </c:pt>
                <c:pt idx="209">
                  <c:v>-0.37442121991669053</c:v>
                </c:pt>
                <c:pt idx="210">
                  <c:v>-0.37155564170360378</c:v>
                </c:pt>
                <c:pt idx="211">
                  <c:v>-0.3687027684516555</c:v>
                </c:pt>
                <c:pt idx="212">
                  <c:v>-0.36586259114259273</c:v>
                </c:pt>
                <c:pt idx="213">
                  <c:v>-0.36303510301395525</c:v>
                </c:pt>
                <c:pt idx="214">
                  <c:v>-0.36022029944760187</c:v>
                </c:pt>
                <c:pt idx="215">
                  <c:v>-0.35741817786008634</c:v>
                </c:pt>
                <c:pt idx="216">
                  <c:v>-0.35462873759492958</c:v>
                </c:pt>
                <c:pt idx="217">
                  <c:v>-0.35185197981682997</c:v>
                </c:pt>
                <c:pt idx="218">
                  <c:v>-0.3490879074078504</c:v>
                </c:pt>
                <c:pt idx="219">
                  <c:v>-0.34633652486561312</c:v>
                </c:pt>
                <c:pt idx="220">
                  <c:v>-0.34359783820353318</c:v>
                </c:pt>
                <c:pt idx="221">
                  <c:v>-0.340871854853113</c:v>
                </c:pt>
                <c:pt idx="222">
                  <c:v>-0.33815858356832074</c:v>
                </c:pt>
                <c:pt idx="223">
                  <c:v>-0.33545803433206817</c:v>
                </c:pt>
                <c:pt idx="224">
                  <c:v>-0.33277021826480174</c:v>
                </c:pt>
                <c:pt idx="225">
                  <c:v>-0.33009514753521907</c:v>
                </c:pt>
                <c:pt idx="226">
                  <c:v>-0.32743283527311529</c:v>
                </c:pt>
                <c:pt idx="227">
                  <c:v>-0.32478329548436602</c:v>
                </c:pt>
                <c:pt idx="228">
                  <c:v>-0.32214654296804712</c:v>
                </c:pt>
                <c:pt idx="229">
                  <c:v>-0.31952259323569154</c:v>
                </c:pt>
                <c:pt idx="230">
                  <c:v>-0.31691146243267804</c:v>
                </c:pt>
                <c:pt idx="231">
                  <c:v>-0.31431316726174768</c:v>
                </c:pt>
                <c:pt idx="232">
                  <c:v>-0.31172772490863965</c:v>
                </c:pt>
                <c:pt idx="233">
                  <c:v>-0.30915515296983509</c:v>
                </c:pt>
                <c:pt idx="234">
                  <c:v>-0.30659546938240007</c:v>
                </c:pt>
                <c:pt idx="235">
                  <c:v>-0.30404869235591026</c:v>
                </c:pt>
                <c:pt idx="236">
                  <c:v>-0.30151484030644515</c:v>
                </c:pt>
                <c:pt idx="237">
                  <c:v>-0.29899393179263256</c:v>
                </c:pt>
                <c:pt idx="238">
                  <c:v>-0.29648598545372695</c:v>
                </c:pt>
                <c:pt idx="239">
                  <c:v>-0.29399101994969973</c:v>
                </c:pt>
                <c:pt idx="240">
                  <c:v>-0.29150905390332271</c:v>
                </c:pt>
                <c:pt idx="241">
                  <c:v>-0.28904010584422052</c:v>
                </c:pt>
                <c:pt idx="242">
                  <c:v>-0.28658419415487019</c:v>
                </c:pt>
                <c:pt idx="243">
                  <c:v>-0.28414133701852257</c:v>
                </c:pt>
                <c:pt idx="244">
                  <c:v>-0.28171155236902118</c:v>
                </c:pt>
                <c:pt idx="245">
                  <c:v>-0.27929485784249208</c:v>
                </c:pt>
                <c:pt idx="246">
                  <c:v>-0.27689127073087805</c:v>
                </c:pt>
                <c:pt idx="247">
                  <c:v>-0.27450080793728943</c:v>
                </c:pt>
                <c:pt idx="248">
                  <c:v>-0.27212348593314389</c:v>
                </c:pt>
                <c:pt idx="249">
                  <c:v>-0.26975932071706626</c:v>
                </c:pt>
                <c:pt idx="250">
                  <c:v>-0.26740832777551898</c:v>
                </c:pt>
                <c:pt idx="251">
                  <c:v>-0.26507052204513459</c:v>
                </c:pt>
                <c:pt idx="252">
                  <c:v>-0.26274591787671819</c:v>
                </c:pt>
                <c:pt idx="253">
                  <c:v>-0.26043452900089276</c:v>
                </c:pt>
                <c:pt idx="254">
                  <c:v>-0.25813636849535304</c:v>
                </c:pt>
                <c:pt idx="255">
                  <c:v>-0.25585144875370047</c:v>
                </c:pt>
                <c:pt idx="256">
                  <c:v>-0.25357978145582549</c:v>
                </c:pt>
                <c:pt idx="257">
                  <c:v>-0.2513213775398086</c:v>
                </c:pt>
                <c:pt idx="258">
                  <c:v>-0.24907624717530566</c:v>
                </c:pt>
                <c:pt idx="259">
                  <c:v>-0.24684439973838904</c:v>
                </c:pt>
                <c:pt idx="260">
                  <c:v>-0.2446258437878169</c:v>
                </c:pt>
                <c:pt idx="261">
                  <c:v>-0.2424205870426791</c:v>
                </c:pt>
                <c:pt idx="262">
                  <c:v>-0.24022863636142525</c:v>
                </c:pt>
                <c:pt idx="263">
                  <c:v>-0.2380499977222052</c:v>
                </c:pt>
                <c:pt idx="264">
                  <c:v>-0.23588467620452003</c:v>
                </c:pt>
                <c:pt idx="265">
                  <c:v>-0.23373267597212385</c:v>
                </c:pt>
                <c:pt idx="266">
                  <c:v>-0.23159400025718255</c:v>
                </c:pt>
                <c:pt idx="267">
                  <c:v>-0.22946865134562183</c:v>
                </c:pt>
                <c:pt idx="268">
                  <c:v>-0.2273566305636619</c:v>
                </c:pt>
                <c:pt idx="269">
                  <c:v>-0.22525793826548177</c:v>
                </c:pt>
                <c:pt idx="270">
                  <c:v>-0.22317257382201686</c:v>
                </c:pt>
                <c:pt idx="271">
                  <c:v>-0.22110053561082685</c:v>
                </c:pt>
                <c:pt idx="272">
                  <c:v>-0.21904182100702949</c:v>
                </c:pt>
                <c:pt idx="273">
                  <c:v>-0.21699642637524533</c:v>
                </c:pt>
                <c:pt idx="274">
                  <c:v>-0.21496434706255854</c:v>
                </c:pt>
                <c:pt idx="275">
                  <c:v>-0.21294557739243125</c:v>
                </c:pt>
                <c:pt idx="276">
                  <c:v>-0.21094011065956816</c:v>
                </c:pt>
                <c:pt idx="277">
                  <c:v>-0.20894793912567891</c:v>
                </c:pt>
                <c:pt idx="278">
                  <c:v>-0.20696905401614407</c:v>
                </c:pt>
                <c:pt idx="279">
                  <c:v>-0.20500344551752145</c:v>
                </c:pt>
                <c:pt idx="280">
                  <c:v>-0.20305110277589625</c:v>
                </c:pt>
                <c:pt idx="281">
                  <c:v>-0.20111201389601727</c:v>
                </c:pt>
                <c:pt idx="282">
                  <c:v>-0.19918616594123076</c:v>
                </c:pt>
                <c:pt idx="283">
                  <c:v>-0.19727354493415539</c:v>
                </c:pt>
                <c:pt idx="284">
                  <c:v>-0.19537413585807958</c:v>
                </c:pt>
                <c:pt idx="285">
                  <c:v>-0.19348792265907089</c:v>
                </c:pt>
                <c:pt idx="286">
                  <c:v>-0.19161488824875064</c:v>
                </c:pt>
                <c:pt idx="287">
                  <c:v>-0.18975501450773771</c:v>
                </c:pt>
                <c:pt idx="288">
                  <c:v>-0.18790828228970088</c:v>
                </c:pt>
                <c:pt idx="289">
                  <c:v>-0.18607467142603334</c:v>
                </c:pt>
                <c:pt idx="290">
                  <c:v>-0.18425416073109877</c:v>
                </c:pt>
                <c:pt idx="291">
                  <c:v>-0.18244672800805103</c:v>
                </c:pt>
                <c:pt idx="292">
                  <c:v>-0.18065235005517613</c:v>
                </c:pt>
                <c:pt idx="293">
                  <c:v>-0.17887100267276324</c:v>
                </c:pt>
                <c:pt idx="294">
                  <c:v>-0.17710266067046246</c:v>
                </c:pt>
                <c:pt idx="295">
                  <c:v>-0.17534729787512937</c:v>
                </c:pt>
                <c:pt idx="296">
                  <c:v>-0.17360488713910846</c:v>
                </c:pt>
                <c:pt idx="297">
                  <c:v>-0.17187540034896315</c:v>
                </c:pt>
                <c:pt idx="298">
                  <c:v>-0.17015880843461167</c:v>
                </c:pt>
                <c:pt idx="299">
                  <c:v>-0.16845508137887147</c:v>
                </c:pt>
                <c:pt idx="300">
                  <c:v>-0.1667641882273645</c:v>
                </c:pt>
                <c:pt idx="301">
                  <c:v>-0.1650860970987941</c:v>
                </c:pt>
                <c:pt idx="302">
                  <c:v>-0.16342077519555345</c:v>
                </c:pt>
                <c:pt idx="303">
                  <c:v>-0.1617681888146707</c:v>
                </c:pt>
                <c:pt idx="304">
                  <c:v>-0.1601283033590436</c:v>
                </c:pt>
                <c:pt idx="305">
                  <c:v>-0.15850108334897758</c:v>
                </c:pt>
                <c:pt idx="306">
                  <c:v>-0.15688649243398761</c:v>
                </c:pt>
                <c:pt idx="307">
                  <c:v>-0.15528449340487047</c:v>
                </c:pt>
                <c:pt idx="308">
                  <c:v>-0.15369504820600355</c:v>
                </c:pt>
                <c:pt idx="309">
                  <c:v>-0.1521181179478821</c:v>
                </c:pt>
                <c:pt idx="310">
                  <c:v>-0.15055366291986561</c:v>
                </c:pt>
                <c:pt idx="311">
                  <c:v>-0.14900164260312146</c:v>
                </c:pt>
                <c:pt idx="312">
                  <c:v>-0.14746201568375436</c:v>
                </c:pt>
                <c:pt idx="313">
                  <c:v>-0.14593474006610532</c:v>
                </c:pt>
                <c:pt idx="314">
                  <c:v>-0.1444197728862088</c:v>
                </c:pt>
                <c:pt idx="315">
                  <c:v>-0.14291707052539449</c:v>
                </c:pt>
                <c:pt idx="316">
                  <c:v>-0.14142658862402055</c:v>
                </c:pt>
                <c:pt idx="317">
                  <c:v>-0.13994828209532803</c:v>
                </c:pt>
                <c:pt idx="318">
                  <c:v>-0.13848210513940223</c:v>
                </c:pt>
                <c:pt idx="319">
                  <c:v>-0.13702801125723221</c:v>
                </c:pt>
                <c:pt idx="320">
                  <c:v>-0.13558595326485451</c:v>
                </c:pt>
                <c:pt idx="321">
                  <c:v>-0.13415588330757336</c:v>
                </c:pt>
                <c:pt idx="322">
                  <c:v>-0.13273775287424366</c:v>
                </c:pt>
                <c:pt idx="323">
                  <c:v>-0.13133151281161001</c:v>
                </c:pt>
                <c:pt idx="324">
                  <c:v>-0.12993711333868838</c:v>
                </c:pt>
                <c:pt idx="325">
                  <c:v>-0.12855450406118463</c:v>
                </c:pt>
                <c:pt idx="326">
                  <c:v>-0.12718363398593716</c:v>
                </c:pt>
                <c:pt idx="327">
                  <c:v>-0.12582445153537761</c:v>
                </c:pt>
                <c:pt idx="328">
                  <c:v>-0.12447690456199892</c:v>
                </c:pt>
                <c:pt idx="329">
                  <c:v>-0.12314094036282426</c:v>
                </c:pt>
                <c:pt idx="330">
                  <c:v>-0.12181650569386661</c:v>
                </c:pt>
                <c:pt idx="331">
                  <c:v>-0.12050354678457387</c:v>
                </c:pt>
                <c:pt idx="332">
                  <c:v>-0.11920200935224914</c:v>
                </c:pt>
                <c:pt idx="333">
                  <c:v>-0.11791183861644182</c:v>
                </c:pt>
                <c:pt idx="334">
                  <c:v>-0.11663297931329981</c:v>
                </c:pt>
                <c:pt idx="335">
                  <c:v>-0.11536537570987851</c:v>
                </c:pt>
                <c:pt idx="336">
                  <c:v>-0.11410897161839827</c:v>
                </c:pt>
                <c:pt idx="337">
                  <c:v>-0.11286371041044575</c:v>
                </c:pt>
                <c:pt idx="338">
                  <c:v>-0.11162953503111128</c:v>
                </c:pt>
                <c:pt idx="339">
                  <c:v>-0.11040638801305851</c:v>
                </c:pt>
                <c:pt idx="340">
                  <c:v>-0.10919421149051987</c:v>
                </c:pt>
                <c:pt idx="341">
                  <c:v>-0.10799294721321159</c:v>
                </c:pt>
                <c:pt idx="342">
                  <c:v>-0.10680253656016586</c:v>
                </c:pt>
                <c:pt idx="343">
                  <c:v>-0.10562292055347201</c:v>
                </c:pt>
                <c:pt idx="344">
                  <c:v>-0.10445403987192516</c:v>
                </c:pt>
                <c:pt idx="345">
                  <c:v>-0.1032958348645755</c:v>
                </c:pt>
                <c:pt idx="346">
                  <c:v>-0.10214824556417568</c:v>
                </c:pt>
                <c:pt idx="347">
                  <c:v>-0.10101121170052101</c:v>
                </c:pt>
                <c:pt idx="348">
                  <c:v>-9.9884672713679859E-2</c:v>
                </c:pt>
                <c:pt idx="349">
                  <c:v>-9.876856776710935E-2</c:v>
                </c:pt>
                <c:pt idx="350">
                  <c:v>-9.7662835760653974E-2</c:v>
                </c:pt>
                <c:pt idx="351">
                  <c:v>-9.6567415343423127E-2</c:v>
                </c:pt>
                <c:pt idx="352">
                  <c:v>-9.5482244926544987E-2</c:v>
                </c:pt>
                <c:pt idx="353">
                  <c:v>-9.4407262695792943E-2</c:v>
                </c:pt>
                <c:pt idx="354">
                  <c:v>-9.3342406624083316E-2</c:v>
                </c:pt>
                <c:pt idx="355">
                  <c:v>-9.2287614483839694E-2</c:v>
                </c:pt>
                <c:pt idx="356">
                  <c:v>-9.1242823859223721E-2</c:v>
                </c:pt>
                <c:pt idx="357">
                  <c:v>-9.0207972158227706E-2</c:v>
                </c:pt>
                <c:pt idx="358">
                  <c:v>-8.9182996624629182E-2</c:v>
                </c:pt>
                <c:pt idx="359">
                  <c:v>-8.8167834349803118E-2</c:v>
                </c:pt>
                <c:pt idx="360">
                  <c:v>-8.7162422284392249E-2</c:v>
                </c:pt>
                <c:pt idx="361">
                  <c:v>-8.6166697249831517E-2</c:v>
                </c:pt>
                <c:pt idx="362">
                  <c:v>-8.5180595949726975E-2</c:v>
                </c:pt>
                <c:pt idx="363">
                  <c:v>-8.420405498108624E-2</c:v>
                </c:pt>
                <c:pt idx="364">
                  <c:v>-8.3237010845399875E-2</c:v>
                </c:pt>
                <c:pt idx="365">
                  <c:v>-8.2279399959572619E-2</c:v>
                </c:pt>
                <c:pt idx="366">
                  <c:v>-8.1331158666702458E-2</c:v>
                </c:pt>
                <c:pt idx="367">
                  <c:v>-8.0392223246707764E-2</c:v>
                </c:pt>
                <c:pt idx="368">
                  <c:v>-7.9462529926800321E-2</c:v>
                </c:pt>
                <c:pt idx="369">
                  <c:v>-7.8542014891804832E-2</c:v>
                </c:pt>
                <c:pt idx="370">
                  <c:v>-7.7630614294322844E-2</c:v>
                </c:pt>
                <c:pt idx="371">
                  <c:v>-7.6728264264741775E-2</c:v>
                </c:pt>
                <c:pt idx="372">
                  <c:v>-7.5834900921087439E-2</c:v>
                </c:pt>
                <c:pt idx="373">
                  <c:v>-7.4950460378720829E-2</c:v>
                </c:pt>
                <c:pt idx="374">
                  <c:v>-7.4074878759877533E-2</c:v>
                </c:pt>
                <c:pt idx="375">
                  <c:v>-7.3208092203051245E-2</c:v>
                </c:pt>
                <c:pt idx="376">
                  <c:v>-7.2350036872219275E-2</c:v>
                </c:pt>
                <c:pt idx="377">
                  <c:v>-7.1500648965912114E-2</c:v>
                </c:pt>
                <c:pt idx="378">
                  <c:v>-7.0659864726125093E-2</c:v>
                </c:pt>
                <c:pt idx="379">
                  <c:v>-6.9827620447074093E-2</c:v>
                </c:pt>
                <c:pt idx="380">
                  <c:v>-6.900385248379394E-2</c:v>
                </c:pt>
                <c:pt idx="381">
                  <c:v>-6.8188497260580946E-2</c:v>
                </c:pt>
                <c:pt idx="382">
                  <c:v>-6.7381491279278949E-2</c:v>
                </c:pt>
                <c:pt idx="383">
                  <c:v>-6.6582771127410387E-2</c:v>
                </c:pt>
                <c:pt idx="384">
                  <c:v>-6.5792273486151395E-2</c:v>
                </c:pt>
                <c:pt idx="385">
                  <c:v>-6.5009935138153035E-2</c:v>
                </c:pt>
                <c:pt idx="386">
                  <c:v>-6.423569297520805E-2</c:v>
                </c:pt>
                <c:pt idx="387">
                  <c:v>-6.3469484005764326E-2</c:v>
                </c:pt>
                <c:pt idx="388">
                  <c:v>-6.2711245362285631E-2</c:v>
                </c:pt>
                <c:pt idx="389">
                  <c:v>-6.1960914308460423E-2</c:v>
                </c:pt>
                <c:pt idx="390">
                  <c:v>-6.1218428246259678E-2</c:v>
                </c:pt>
                <c:pt idx="391">
                  <c:v>-6.0483724722843912E-2</c:v>
                </c:pt>
                <c:pt idx="392">
                  <c:v>-5.9756741437321459E-2</c:v>
                </c:pt>
                <c:pt idx="393">
                  <c:v>-5.903741624735756E-2</c:v>
                </c:pt>
                <c:pt idx="394">
                  <c:v>-5.8325687175636652E-2</c:v>
                </c:pt>
                <c:pt idx="395">
                  <c:v>-5.7621492416177457E-2</c:v>
                </c:pt>
                <c:pt idx="396">
                  <c:v>-5.6924770340503347E-2</c:v>
                </c:pt>
                <c:pt idx="397">
                  <c:v>-5.6235459503667651E-2</c:v>
                </c:pt>
                <c:pt idx="398">
                  <c:v>-5.5553498650136431E-2</c:v>
                </c:pt>
                <c:pt idx="399">
                  <c:v>-5.4878826719528609E-2</c:v>
                </c:pt>
                <c:pt idx="400">
                  <c:v>-5.4211382852215655E-2</c:v>
                </c:pt>
                <c:pt idx="401">
                  <c:v>-5.3551106394781285E-2</c:v>
                </c:pt>
                <c:pt idx="402">
                  <c:v>-5.2897936905343036E-2</c:v>
                </c:pt>
                <c:pt idx="403">
                  <c:v>-5.2251814158736413E-2</c:v>
                </c:pt>
                <c:pt idx="404">
                  <c:v>-5.1612678151563576E-2</c:v>
                </c:pt>
                <c:pt idx="405">
                  <c:v>-5.0980469107106956E-2</c:v>
                </c:pt>
                <c:pt idx="406">
                  <c:v>-5.0355127480110298E-2</c:v>
                </c:pt>
                <c:pt idx="407">
                  <c:v>-4.9736593961427301E-2</c:v>
                </c:pt>
                <c:pt idx="408">
                  <c:v>-4.9124809482540333E-2</c:v>
                </c:pt>
                <c:pt idx="409">
                  <c:v>-4.8519715219949633E-2</c:v>
                </c:pt>
                <c:pt idx="410">
                  <c:v>-4.7921252599435298E-2</c:v>
                </c:pt>
                <c:pt idx="411">
                  <c:v>-4.732936330019262E-2</c:v>
                </c:pt>
                <c:pt idx="412">
                  <c:v>-4.674398925884312E-2</c:v>
                </c:pt>
                <c:pt idx="413">
                  <c:v>-4.61650726733219E-2</c:v>
                </c:pt>
                <c:pt idx="414">
                  <c:v>-4.5592556006643262E-2</c:v>
                </c:pt>
                <c:pt idx="415">
                  <c:v>-4.5026381990546191E-2</c:v>
                </c:pt>
                <c:pt idx="416">
                  <c:v>-4.4466493629020498E-2</c:v>
                </c:pt>
                <c:pt idx="417">
                  <c:v>-4.3912834201716024E-2</c:v>
                </c:pt>
                <c:pt idx="418">
                  <c:v>-4.3365347267235621E-2</c:v>
                </c:pt>
                <c:pt idx="419">
                  <c:v>-4.2823976666314031E-2</c:v>
                </c:pt>
                <c:pt idx="420">
                  <c:v>-4.2288666524883618E-2</c:v>
                </c:pt>
                <c:pt idx="421">
                  <c:v>-4.1759361257029087E-2</c:v>
                </c:pt>
                <c:pt idx="422">
                  <c:v>-4.1236005567831954E-2</c:v>
                </c:pt>
                <c:pt idx="423">
                  <c:v>-4.0718544456107217E-2</c:v>
                </c:pt>
                <c:pt idx="424">
                  <c:v>-4.0206923217032751E-2</c:v>
                </c:pt>
                <c:pt idx="425">
                  <c:v>-3.9701087444673933E-2</c:v>
                </c:pt>
                <c:pt idx="426">
                  <c:v>-3.9200983034404072E-2</c:v>
                </c:pt>
                <c:pt idx="427">
                  <c:v>-3.8706556185223145E-2</c:v>
                </c:pt>
                <c:pt idx="428">
                  <c:v>-3.8217753401975363E-2</c:v>
                </c:pt>
                <c:pt idx="429">
                  <c:v>-3.7734521497468129E-2</c:v>
                </c:pt>
                <c:pt idx="430">
                  <c:v>-3.7256807594492826E-2</c:v>
                </c:pt>
                <c:pt idx="431">
                  <c:v>-3.678455912775011E-2</c:v>
                </c:pt>
                <c:pt idx="432">
                  <c:v>-3.6317723845679981E-2</c:v>
                </c:pt>
                <c:pt idx="433">
                  <c:v>-3.5856249812199426E-2</c:v>
                </c:pt>
                <c:pt idx="434">
                  <c:v>-3.5400085408347985E-2</c:v>
                </c:pt>
                <c:pt idx="435">
                  <c:v>-3.494917933384363E-2</c:v>
                </c:pt>
                <c:pt idx="436">
                  <c:v>-3.450348060854979E-2</c:v>
                </c:pt>
                <c:pt idx="437">
                  <c:v>-3.406293857385561E-2</c:v>
                </c:pt>
                <c:pt idx="438">
                  <c:v>-3.3627502893970353E-2</c:v>
                </c:pt>
                <c:pt idx="439">
                  <c:v>-3.3197123557133841E-2</c:v>
                </c:pt>
                <c:pt idx="440">
                  <c:v>-3.2771750876744284E-2</c:v>
                </c:pt>
                <c:pt idx="441">
                  <c:v>-3.2351335492404772E-2</c:v>
                </c:pt>
                <c:pt idx="442">
                  <c:v>-3.1935828370890297E-2</c:v>
                </c:pt>
                <c:pt idx="443">
                  <c:v>-3.1525180807036111E-2</c:v>
                </c:pt>
                <c:pt idx="444">
                  <c:v>-3.1119344424549712E-2</c:v>
                </c:pt>
                <c:pt idx="445">
                  <c:v>-3.0718271176746956E-2</c:v>
                </c:pt>
                <c:pt idx="446">
                  <c:v>-3.0321913347214482E-2</c:v>
                </c:pt>
                <c:pt idx="447">
                  <c:v>-2.9930223550399319E-2</c:v>
                </c:pt>
                <c:pt idx="448">
                  <c:v>-2.9543154732127444E-2</c:v>
                </c:pt>
                <c:pt idx="449">
                  <c:v>-2.9160660170052356E-2</c:v>
                </c:pt>
                <c:pt idx="450">
                  <c:v>-2.8782693474035319E-2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E(fit)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'fit_FCC&amp;BCC'!$H$18</c:f>
              <c:strCache>
                <c:ptCount val="1"/>
                <c:pt idx="0">
                  <c:v>Eu1(r)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'fit_FCC&amp;BCC'!$G$19:$G$469</c:f>
              <c:numCache>
                <c:formatCode>General</c:formatCode>
                <c:ptCount val="451"/>
                <c:pt idx="0">
                  <c:v>2.6578316327151881</c:v>
                </c:pt>
                <c:pt idx="1">
                  <c:v>2.6755519754139856</c:v>
                </c:pt>
                <c:pt idx="2">
                  <c:v>2.693272318112784</c:v>
                </c:pt>
                <c:pt idx="3">
                  <c:v>2.7109926608115815</c:v>
                </c:pt>
                <c:pt idx="4">
                  <c:v>2.7287130035103795</c:v>
                </c:pt>
                <c:pt idx="5">
                  <c:v>2.7464333462091775</c:v>
                </c:pt>
                <c:pt idx="6">
                  <c:v>2.7641536889079754</c:v>
                </c:pt>
                <c:pt idx="7">
                  <c:v>2.7818740316067734</c:v>
                </c:pt>
                <c:pt idx="8">
                  <c:v>2.7995943743055713</c:v>
                </c:pt>
                <c:pt idx="9">
                  <c:v>2.8173147170043698</c:v>
                </c:pt>
                <c:pt idx="10">
                  <c:v>2.8350350597031677</c:v>
                </c:pt>
                <c:pt idx="11">
                  <c:v>2.8527554024019657</c:v>
                </c:pt>
                <c:pt idx="12">
                  <c:v>2.8704757451007636</c:v>
                </c:pt>
                <c:pt idx="13">
                  <c:v>2.8881960877995616</c:v>
                </c:pt>
                <c:pt idx="14">
                  <c:v>2.9059164304983596</c:v>
                </c:pt>
                <c:pt idx="15">
                  <c:v>2.9236367731971575</c:v>
                </c:pt>
                <c:pt idx="16">
                  <c:v>2.9413571158959555</c:v>
                </c:pt>
                <c:pt idx="17">
                  <c:v>2.9590774585947535</c:v>
                </c:pt>
                <c:pt idx="18">
                  <c:v>2.9767978012935514</c:v>
                </c:pt>
                <c:pt idx="19">
                  <c:v>2.9945181439923494</c:v>
                </c:pt>
                <c:pt idx="20">
                  <c:v>3.0122384866911474</c:v>
                </c:pt>
                <c:pt idx="21">
                  <c:v>3.0299588293899458</c:v>
                </c:pt>
                <c:pt idx="22">
                  <c:v>3.0476791720887437</c:v>
                </c:pt>
                <c:pt idx="23">
                  <c:v>3.0653995147875417</c:v>
                </c:pt>
                <c:pt idx="24">
                  <c:v>3.0831198574863397</c:v>
                </c:pt>
                <c:pt idx="25">
                  <c:v>3.1008402001851376</c:v>
                </c:pt>
                <c:pt idx="26">
                  <c:v>3.1185605428839356</c:v>
                </c:pt>
                <c:pt idx="27">
                  <c:v>3.1362808855827335</c:v>
                </c:pt>
                <c:pt idx="28">
                  <c:v>3.1540012282815315</c:v>
                </c:pt>
                <c:pt idx="29">
                  <c:v>3.1717215709803304</c:v>
                </c:pt>
                <c:pt idx="30">
                  <c:v>3.1894419136791283</c:v>
                </c:pt>
                <c:pt idx="31">
                  <c:v>3.2071622563779263</c:v>
                </c:pt>
                <c:pt idx="32">
                  <c:v>3.2248825990767243</c:v>
                </c:pt>
                <c:pt idx="33">
                  <c:v>3.2426029417755222</c:v>
                </c:pt>
                <c:pt idx="34">
                  <c:v>3.2603232844743202</c:v>
                </c:pt>
                <c:pt idx="35">
                  <c:v>3.2780436271731181</c:v>
                </c:pt>
                <c:pt idx="36">
                  <c:v>3.2957639698719166</c:v>
                </c:pt>
                <c:pt idx="37">
                  <c:v>3.3134843125707145</c:v>
                </c:pt>
                <c:pt idx="38">
                  <c:v>3.3312046552695125</c:v>
                </c:pt>
                <c:pt idx="39">
                  <c:v>3.3489249979683104</c:v>
                </c:pt>
                <c:pt idx="40">
                  <c:v>3.366645340667108</c:v>
                </c:pt>
                <c:pt idx="41">
                  <c:v>3.3843656833659064</c:v>
                </c:pt>
                <c:pt idx="42">
                  <c:v>3.4020860260647039</c:v>
                </c:pt>
                <c:pt idx="43">
                  <c:v>3.4198063687635023</c:v>
                </c:pt>
                <c:pt idx="44">
                  <c:v>3.4375267114622998</c:v>
                </c:pt>
                <c:pt idx="45">
                  <c:v>3.4552470541610978</c:v>
                </c:pt>
                <c:pt idx="46">
                  <c:v>3.4729673968598958</c:v>
                </c:pt>
                <c:pt idx="47">
                  <c:v>3.4906877395586942</c:v>
                </c:pt>
                <c:pt idx="48">
                  <c:v>3.5084080822574921</c:v>
                </c:pt>
                <c:pt idx="49">
                  <c:v>3.5261284249562901</c:v>
                </c:pt>
                <c:pt idx="50">
                  <c:v>3.5438487676550872</c:v>
                </c:pt>
                <c:pt idx="51">
                  <c:v>3.5615691103538847</c:v>
                </c:pt>
                <c:pt idx="52">
                  <c:v>3.5792894530526831</c:v>
                </c:pt>
                <c:pt idx="53">
                  <c:v>3.5970097957514815</c:v>
                </c:pt>
                <c:pt idx="54">
                  <c:v>3.614730138450279</c:v>
                </c:pt>
                <c:pt idx="55">
                  <c:v>3.632450481149077</c:v>
                </c:pt>
                <c:pt idx="56">
                  <c:v>3.6501708238478749</c:v>
                </c:pt>
                <c:pt idx="57">
                  <c:v>3.6678911665466729</c:v>
                </c:pt>
                <c:pt idx="58">
                  <c:v>3.6856115092454713</c:v>
                </c:pt>
                <c:pt idx="59">
                  <c:v>3.7033318519442688</c:v>
                </c:pt>
                <c:pt idx="60">
                  <c:v>3.7210521946430672</c:v>
                </c:pt>
                <c:pt idx="61">
                  <c:v>3.7387725373418648</c:v>
                </c:pt>
                <c:pt idx="62">
                  <c:v>3.7564928800406632</c:v>
                </c:pt>
                <c:pt idx="63">
                  <c:v>3.7742132227394607</c:v>
                </c:pt>
                <c:pt idx="64">
                  <c:v>3.7919335654382591</c:v>
                </c:pt>
                <c:pt idx="65">
                  <c:v>3.8096539081370566</c:v>
                </c:pt>
                <c:pt idx="66">
                  <c:v>3.827374250835855</c:v>
                </c:pt>
                <c:pt idx="67">
                  <c:v>3.8450945935346525</c:v>
                </c:pt>
                <c:pt idx="68">
                  <c:v>3.862814936233451</c:v>
                </c:pt>
                <c:pt idx="69">
                  <c:v>3.8805352789322489</c:v>
                </c:pt>
                <c:pt idx="70">
                  <c:v>3.8982556216310473</c:v>
                </c:pt>
                <c:pt idx="71">
                  <c:v>3.9159759643298448</c:v>
                </c:pt>
                <c:pt idx="72">
                  <c:v>3.9336963070286433</c:v>
                </c:pt>
                <c:pt idx="73">
                  <c:v>3.9514166497274408</c:v>
                </c:pt>
                <c:pt idx="74">
                  <c:v>3.9691369924262392</c:v>
                </c:pt>
                <c:pt idx="75">
                  <c:v>3.9868573351250367</c:v>
                </c:pt>
                <c:pt idx="76">
                  <c:v>4.0045776778238356</c:v>
                </c:pt>
                <c:pt idx="77">
                  <c:v>4.0222980205226326</c:v>
                </c:pt>
                <c:pt idx="78">
                  <c:v>4.0400183632214315</c:v>
                </c:pt>
                <c:pt idx="79">
                  <c:v>4.0577387059202286</c:v>
                </c:pt>
                <c:pt idx="80">
                  <c:v>4.0754590486190265</c:v>
                </c:pt>
                <c:pt idx="81">
                  <c:v>4.0931793913178245</c:v>
                </c:pt>
                <c:pt idx="82">
                  <c:v>4.1108997340166233</c:v>
                </c:pt>
                <c:pt idx="83">
                  <c:v>4.1286200767154204</c:v>
                </c:pt>
                <c:pt idx="84">
                  <c:v>4.1463404194142184</c:v>
                </c:pt>
                <c:pt idx="85">
                  <c:v>4.1640607621130163</c:v>
                </c:pt>
                <c:pt idx="86">
                  <c:v>4.1817811048118152</c:v>
                </c:pt>
                <c:pt idx="87">
                  <c:v>4.1995014475106132</c:v>
                </c:pt>
                <c:pt idx="88">
                  <c:v>4.2172217902094102</c:v>
                </c:pt>
                <c:pt idx="89">
                  <c:v>4.2349421329082091</c:v>
                </c:pt>
                <c:pt idx="90">
                  <c:v>4.2526624756070071</c:v>
                </c:pt>
                <c:pt idx="91">
                  <c:v>4.270382818305805</c:v>
                </c:pt>
                <c:pt idx="92">
                  <c:v>4.2881031610046021</c:v>
                </c:pt>
                <c:pt idx="93">
                  <c:v>4.3058235037034009</c:v>
                </c:pt>
                <c:pt idx="94">
                  <c:v>4.323543846402198</c:v>
                </c:pt>
                <c:pt idx="95">
                  <c:v>4.3412641891009969</c:v>
                </c:pt>
                <c:pt idx="96">
                  <c:v>4.3589845317997939</c:v>
                </c:pt>
                <c:pt idx="97">
                  <c:v>4.3767048744985928</c:v>
                </c:pt>
                <c:pt idx="98">
                  <c:v>4.3944252171973908</c:v>
                </c:pt>
                <c:pt idx="99">
                  <c:v>4.4121455598961887</c:v>
                </c:pt>
                <c:pt idx="100">
                  <c:v>4.4298659025949867</c:v>
                </c:pt>
                <c:pt idx="101">
                  <c:v>4.4475862452937847</c:v>
                </c:pt>
                <c:pt idx="102">
                  <c:v>4.4653065879925826</c:v>
                </c:pt>
                <c:pt idx="103">
                  <c:v>4.4830269306913806</c:v>
                </c:pt>
                <c:pt idx="104">
                  <c:v>4.5007472733901785</c:v>
                </c:pt>
                <c:pt idx="105">
                  <c:v>4.5184676160889765</c:v>
                </c:pt>
                <c:pt idx="106">
                  <c:v>4.5361879587877745</c:v>
                </c:pt>
                <c:pt idx="107">
                  <c:v>4.5539083014865724</c:v>
                </c:pt>
                <c:pt idx="108">
                  <c:v>4.5716286441853704</c:v>
                </c:pt>
                <c:pt idx="109">
                  <c:v>4.5893489868841684</c:v>
                </c:pt>
                <c:pt idx="110">
                  <c:v>4.6070693295829663</c:v>
                </c:pt>
                <c:pt idx="111">
                  <c:v>4.6247896722817652</c:v>
                </c:pt>
                <c:pt idx="112">
                  <c:v>4.6425100149805623</c:v>
                </c:pt>
                <c:pt idx="113">
                  <c:v>4.6602303576793602</c:v>
                </c:pt>
                <c:pt idx="114">
                  <c:v>4.6779507003781582</c:v>
                </c:pt>
                <c:pt idx="115">
                  <c:v>4.695671043076957</c:v>
                </c:pt>
                <c:pt idx="116">
                  <c:v>4.7133913857757541</c:v>
                </c:pt>
                <c:pt idx="117">
                  <c:v>4.7311117284745521</c:v>
                </c:pt>
                <c:pt idx="118">
                  <c:v>4.74883207117335</c:v>
                </c:pt>
                <c:pt idx="119">
                  <c:v>4.766552413872148</c:v>
                </c:pt>
                <c:pt idx="120">
                  <c:v>4.784272756570946</c:v>
                </c:pt>
                <c:pt idx="121">
                  <c:v>4.8019930992697439</c:v>
                </c:pt>
                <c:pt idx="122">
                  <c:v>4.8197134419685428</c:v>
                </c:pt>
                <c:pt idx="123">
                  <c:v>4.8374337846673408</c:v>
                </c:pt>
                <c:pt idx="124">
                  <c:v>4.8551541273661387</c:v>
                </c:pt>
                <c:pt idx="125">
                  <c:v>4.8728744700649358</c:v>
                </c:pt>
                <c:pt idx="126">
                  <c:v>4.8905948127637346</c:v>
                </c:pt>
                <c:pt idx="127">
                  <c:v>4.9083151554625326</c:v>
                </c:pt>
                <c:pt idx="128">
                  <c:v>4.9260354981613306</c:v>
                </c:pt>
                <c:pt idx="129">
                  <c:v>4.9437558408601276</c:v>
                </c:pt>
                <c:pt idx="130">
                  <c:v>4.9614761835589265</c:v>
                </c:pt>
                <c:pt idx="131">
                  <c:v>4.9791965262577245</c:v>
                </c:pt>
                <c:pt idx="132">
                  <c:v>4.9969168689565224</c:v>
                </c:pt>
                <c:pt idx="133">
                  <c:v>5.0146372116553204</c:v>
                </c:pt>
                <c:pt idx="134">
                  <c:v>5.0323575543541184</c:v>
                </c:pt>
                <c:pt idx="135">
                  <c:v>5.0500778970529163</c:v>
                </c:pt>
                <c:pt idx="136">
                  <c:v>5.0677982397517143</c:v>
                </c:pt>
                <c:pt idx="137">
                  <c:v>5.0855185824505122</c:v>
                </c:pt>
                <c:pt idx="138">
                  <c:v>5.1032389251493102</c:v>
                </c:pt>
                <c:pt idx="139">
                  <c:v>5.1209592678481082</c:v>
                </c:pt>
                <c:pt idx="140">
                  <c:v>5.1386796105469061</c:v>
                </c:pt>
                <c:pt idx="141">
                  <c:v>5.1563999532457041</c:v>
                </c:pt>
                <c:pt idx="142">
                  <c:v>5.1741202959445021</c:v>
                </c:pt>
                <c:pt idx="143">
                  <c:v>5.1918406386433</c:v>
                </c:pt>
                <c:pt idx="144">
                  <c:v>5.209560981342098</c:v>
                </c:pt>
                <c:pt idx="145">
                  <c:v>5.227281324040896</c:v>
                </c:pt>
                <c:pt idx="146">
                  <c:v>5.2450016667396939</c:v>
                </c:pt>
                <c:pt idx="147">
                  <c:v>5.2627220094384919</c:v>
                </c:pt>
                <c:pt idx="148">
                  <c:v>5.2804423521372907</c:v>
                </c:pt>
                <c:pt idx="149">
                  <c:v>5.2981626948360878</c:v>
                </c:pt>
                <c:pt idx="150">
                  <c:v>5.3158830375348858</c:v>
                </c:pt>
                <c:pt idx="151">
                  <c:v>5.3336033802336837</c:v>
                </c:pt>
                <c:pt idx="152">
                  <c:v>5.3513237229324826</c:v>
                </c:pt>
                <c:pt idx="153">
                  <c:v>5.3690440656312797</c:v>
                </c:pt>
                <c:pt idx="154">
                  <c:v>5.3867644083300776</c:v>
                </c:pt>
                <c:pt idx="155">
                  <c:v>5.4044847510288756</c:v>
                </c:pt>
                <c:pt idx="156">
                  <c:v>5.4222050937276745</c:v>
                </c:pt>
                <c:pt idx="157">
                  <c:v>5.4399254364264715</c:v>
                </c:pt>
                <c:pt idx="158">
                  <c:v>5.4576457791252695</c:v>
                </c:pt>
                <c:pt idx="159">
                  <c:v>5.4753661218240683</c:v>
                </c:pt>
                <c:pt idx="160">
                  <c:v>5.4930864645228663</c:v>
                </c:pt>
                <c:pt idx="161">
                  <c:v>5.5108068072216643</c:v>
                </c:pt>
                <c:pt idx="162">
                  <c:v>5.5285271499204613</c:v>
                </c:pt>
                <c:pt idx="163">
                  <c:v>5.5462474926192593</c:v>
                </c:pt>
                <c:pt idx="164">
                  <c:v>5.5639678353180573</c:v>
                </c:pt>
                <c:pt idx="165">
                  <c:v>5.5816881780168561</c:v>
                </c:pt>
                <c:pt idx="166">
                  <c:v>5.5994085207156532</c:v>
                </c:pt>
                <c:pt idx="167">
                  <c:v>5.6171288634144512</c:v>
                </c:pt>
                <c:pt idx="168">
                  <c:v>5.6348492061132491</c:v>
                </c:pt>
                <c:pt idx="169">
                  <c:v>5.652569548812048</c:v>
                </c:pt>
                <c:pt idx="170">
                  <c:v>5.6702898915108459</c:v>
                </c:pt>
                <c:pt idx="171">
                  <c:v>5.688010234209643</c:v>
                </c:pt>
                <c:pt idx="172">
                  <c:v>5.7057305769084419</c:v>
                </c:pt>
                <c:pt idx="173">
                  <c:v>5.7234509196072398</c:v>
                </c:pt>
                <c:pt idx="174">
                  <c:v>5.7411712623060378</c:v>
                </c:pt>
                <c:pt idx="175">
                  <c:v>5.7588916050048349</c:v>
                </c:pt>
                <c:pt idx="176">
                  <c:v>5.7766119477036337</c:v>
                </c:pt>
                <c:pt idx="177">
                  <c:v>5.7943322904024317</c:v>
                </c:pt>
                <c:pt idx="178">
                  <c:v>5.8120526331012297</c:v>
                </c:pt>
                <c:pt idx="179">
                  <c:v>5.8297729758000267</c:v>
                </c:pt>
                <c:pt idx="180">
                  <c:v>5.8474933184988256</c:v>
                </c:pt>
                <c:pt idx="181">
                  <c:v>5.8652136611976236</c:v>
                </c:pt>
                <c:pt idx="182">
                  <c:v>5.8829340038964215</c:v>
                </c:pt>
                <c:pt idx="183">
                  <c:v>5.9006543465952195</c:v>
                </c:pt>
                <c:pt idx="184">
                  <c:v>5.9183746892940174</c:v>
                </c:pt>
                <c:pt idx="185">
                  <c:v>5.9360950319928163</c:v>
                </c:pt>
                <c:pt idx="186">
                  <c:v>5.9538153746916134</c:v>
                </c:pt>
                <c:pt idx="187">
                  <c:v>5.9715357173904113</c:v>
                </c:pt>
                <c:pt idx="188">
                  <c:v>5.9892560600892084</c:v>
                </c:pt>
                <c:pt idx="189">
                  <c:v>6.0069764027880073</c:v>
                </c:pt>
                <c:pt idx="190">
                  <c:v>6.0246967454868052</c:v>
                </c:pt>
                <c:pt idx="191">
                  <c:v>6.0424170881856032</c:v>
                </c:pt>
                <c:pt idx="192">
                  <c:v>6.0601374308844012</c:v>
                </c:pt>
                <c:pt idx="193">
                  <c:v>6.0778577735832</c:v>
                </c:pt>
                <c:pt idx="194">
                  <c:v>6.095578116281998</c:v>
                </c:pt>
                <c:pt idx="195">
                  <c:v>6.113298458980795</c:v>
                </c:pt>
                <c:pt idx="196">
                  <c:v>6.1310188016795939</c:v>
                </c:pt>
                <c:pt idx="197">
                  <c:v>6.1487391443783919</c:v>
                </c:pt>
                <c:pt idx="198">
                  <c:v>6.1664594870771898</c:v>
                </c:pt>
                <c:pt idx="199">
                  <c:v>6.1841798297759869</c:v>
                </c:pt>
                <c:pt idx="200">
                  <c:v>6.2019001724747858</c:v>
                </c:pt>
                <c:pt idx="201">
                  <c:v>6.2196205151735837</c:v>
                </c:pt>
                <c:pt idx="202">
                  <c:v>6.2373408578723817</c:v>
                </c:pt>
                <c:pt idx="203">
                  <c:v>6.2550612005711788</c:v>
                </c:pt>
                <c:pt idx="204">
                  <c:v>6.2727815432699776</c:v>
                </c:pt>
                <c:pt idx="205">
                  <c:v>6.2905018859687756</c:v>
                </c:pt>
                <c:pt idx="206">
                  <c:v>6.3082222286675735</c:v>
                </c:pt>
                <c:pt idx="207">
                  <c:v>6.3259425713663715</c:v>
                </c:pt>
                <c:pt idx="208">
                  <c:v>6.3436629140651695</c:v>
                </c:pt>
                <c:pt idx="209">
                  <c:v>6.3613832567639683</c:v>
                </c:pt>
                <c:pt idx="210">
                  <c:v>6.3791035994627654</c:v>
                </c:pt>
                <c:pt idx="211">
                  <c:v>6.3968239421615634</c:v>
                </c:pt>
                <c:pt idx="212">
                  <c:v>6.4145442848603613</c:v>
                </c:pt>
                <c:pt idx="213">
                  <c:v>6.4322646275591593</c:v>
                </c:pt>
                <c:pt idx="214">
                  <c:v>6.4499849702579573</c:v>
                </c:pt>
                <c:pt idx="215">
                  <c:v>6.4677053129567552</c:v>
                </c:pt>
                <c:pt idx="216">
                  <c:v>6.4854256556555532</c:v>
                </c:pt>
                <c:pt idx="217">
                  <c:v>6.5031459983543511</c:v>
                </c:pt>
                <c:pt idx="218">
                  <c:v>6.52086634105315</c:v>
                </c:pt>
                <c:pt idx="219">
                  <c:v>6.5385866837519471</c:v>
                </c:pt>
                <c:pt idx="220">
                  <c:v>6.556307026450745</c:v>
                </c:pt>
                <c:pt idx="221">
                  <c:v>6.574027369149543</c:v>
                </c:pt>
                <c:pt idx="222">
                  <c:v>6.5917477118483419</c:v>
                </c:pt>
                <c:pt idx="223">
                  <c:v>6.6094680545471389</c:v>
                </c:pt>
                <c:pt idx="224">
                  <c:v>6.6271883972459369</c:v>
                </c:pt>
                <c:pt idx="225">
                  <c:v>6.6449087399447349</c:v>
                </c:pt>
                <c:pt idx="226">
                  <c:v>6.6626290826435337</c:v>
                </c:pt>
                <c:pt idx="227">
                  <c:v>6.6803494253423308</c:v>
                </c:pt>
                <c:pt idx="228">
                  <c:v>6.6980697680411287</c:v>
                </c:pt>
                <c:pt idx="229">
                  <c:v>6.7157901107399276</c:v>
                </c:pt>
                <c:pt idx="230">
                  <c:v>6.7335104534387256</c:v>
                </c:pt>
                <c:pt idx="231">
                  <c:v>6.7512307961375235</c:v>
                </c:pt>
                <c:pt idx="232">
                  <c:v>6.7689511388363206</c:v>
                </c:pt>
                <c:pt idx="233">
                  <c:v>6.7866714815351195</c:v>
                </c:pt>
                <c:pt idx="234">
                  <c:v>6.8043918242339174</c:v>
                </c:pt>
                <c:pt idx="235">
                  <c:v>6.8221121669327154</c:v>
                </c:pt>
                <c:pt idx="236">
                  <c:v>6.8398325096315125</c:v>
                </c:pt>
                <c:pt idx="237">
                  <c:v>6.8575528523303113</c:v>
                </c:pt>
                <c:pt idx="238">
                  <c:v>6.8752731950291084</c:v>
                </c:pt>
                <c:pt idx="239">
                  <c:v>6.8929935377279072</c:v>
                </c:pt>
                <c:pt idx="240">
                  <c:v>6.9107138804267052</c:v>
                </c:pt>
                <c:pt idx="241">
                  <c:v>6.9284342231255023</c:v>
                </c:pt>
                <c:pt idx="242">
                  <c:v>6.9461545658243011</c:v>
                </c:pt>
                <c:pt idx="243">
                  <c:v>6.9638749085230991</c:v>
                </c:pt>
                <c:pt idx="244">
                  <c:v>6.9815952512218971</c:v>
                </c:pt>
                <c:pt idx="245">
                  <c:v>6.9993155939206941</c:v>
                </c:pt>
                <c:pt idx="246">
                  <c:v>7.017035936619493</c:v>
                </c:pt>
                <c:pt idx="247">
                  <c:v>7.034756279318291</c:v>
                </c:pt>
                <c:pt idx="248">
                  <c:v>7.0524766220170889</c:v>
                </c:pt>
                <c:pt idx="249">
                  <c:v>7.070196964715886</c:v>
                </c:pt>
                <c:pt idx="250">
                  <c:v>7.087917307414684</c:v>
                </c:pt>
                <c:pt idx="251">
                  <c:v>7.1056376501134819</c:v>
                </c:pt>
                <c:pt idx="252">
                  <c:v>7.1233579928122808</c:v>
                </c:pt>
                <c:pt idx="253">
                  <c:v>7.1410783355110787</c:v>
                </c:pt>
                <c:pt idx="254">
                  <c:v>7.1587986782098776</c:v>
                </c:pt>
                <c:pt idx="255">
                  <c:v>7.1765190209086756</c:v>
                </c:pt>
                <c:pt idx="256">
                  <c:v>7.1942393636074726</c:v>
                </c:pt>
                <c:pt idx="257">
                  <c:v>7.2119597063062706</c:v>
                </c:pt>
                <c:pt idx="258">
                  <c:v>7.2296800490050677</c:v>
                </c:pt>
                <c:pt idx="259">
                  <c:v>7.2474003917038754</c:v>
                </c:pt>
                <c:pt idx="260">
                  <c:v>7.2651207344026645</c:v>
                </c:pt>
                <c:pt idx="261">
                  <c:v>7.2828410771014624</c:v>
                </c:pt>
                <c:pt idx="262">
                  <c:v>7.3005614198002613</c:v>
                </c:pt>
                <c:pt idx="263">
                  <c:v>7.3182817624990673</c:v>
                </c:pt>
                <c:pt idx="264">
                  <c:v>7.3360021051978563</c:v>
                </c:pt>
                <c:pt idx="265">
                  <c:v>7.3537224478966543</c:v>
                </c:pt>
                <c:pt idx="266">
                  <c:v>7.3714427905954523</c:v>
                </c:pt>
                <c:pt idx="267">
                  <c:v>7.3891631332942591</c:v>
                </c:pt>
                <c:pt idx="268">
                  <c:v>7.4068834759930491</c:v>
                </c:pt>
                <c:pt idx="269">
                  <c:v>7.4246038186918462</c:v>
                </c:pt>
                <c:pt idx="270">
                  <c:v>7.4423241613906459</c:v>
                </c:pt>
                <c:pt idx="271">
                  <c:v>7.460044504089451</c:v>
                </c:pt>
                <c:pt idx="272">
                  <c:v>7.4777648467882409</c:v>
                </c:pt>
                <c:pt idx="273">
                  <c:v>7.495485189487038</c:v>
                </c:pt>
                <c:pt idx="274">
                  <c:v>7.513205532185836</c:v>
                </c:pt>
                <c:pt idx="275">
                  <c:v>7.5309258748846428</c:v>
                </c:pt>
                <c:pt idx="276">
                  <c:v>7.548646217583431</c:v>
                </c:pt>
                <c:pt idx="277">
                  <c:v>7.5663665602822308</c:v>
                </c:pt>
                <c:pt idx="278">
                  <c:v>7.5840869029810278</c:v>
                </c:pt>
                <c:pt idx="279">
                  <c:v>7.6018072456798347</c:v>
                </c:pt>
                <c:pt idx="280">
                  <c:v>7.6195275883786246</c:v>
                </c:pt>
                <c:pt idx="281">
                  <c:v>7.6372479310774226</c:v>
                </c:pt>
                <c:pt idx="282">
                  <c:v>7.6549682737762295</c:v>
                </c:pt>
                <c:pt idx="283">
                  <c:v>7.6726886164750274</c:v>
                </c:pt>
                <c:pt idx="284">
                  <c:v>7.6904089591738245</c:v>
                </c:pt>
                <c:pt idx="285">
                  <c:v>7.7081293018726145</c:v>
                </c:pt>
                <c:pt idx="286">
                  <c:v>7.7258496445714213</c:v>
                </c:pt>
                <c:pt idx="287">
                  <c:v>7.7435699872702193</c:v>
                </c:pt>
                <c:pt idx="288">
                  <c:v>7.7612903299690164</c:v>
                </c:pt>
                <c:pt idx="289">
                  <c:v>7.7790106726678063</c:v>
                </c:pt>
                <c:pt idx="290">
                  <c:v>7.7967310153666132</c:v>
                </c:pt>
                <c:pt idx="291">
                  <c:v>7.8144513580654111</c:v>
                </c:pt>
                <c:pt idx="292">
                  <c:v>7.8321717007642082</c:v>
                </c:pt>
                <c:pt idx="293">
                  <c:v>7.8498920434629982</c:v>
                </c:pt>
                <c:pt idx="294">
                  <c:v>7.8676123861618041</c:v>
                </c:pt>
                <c:pt idx="295">
                  <c:v>7.885332728860603</c:v>
                </c:pt>
                <c:pt idx="296">
                  <c:v>7.903053071559401</c:v>
                </c:pt>
                <c:pt idx="297">
                  <c:v>7.92077341425819</c:v>
                </c:pt>
                <c:pt idx="298">
                  <c:v>7.9384937569569978</c:v>
                </c:pt>
                <c:pt idx="299">
                  <c:v>7.9562140996557948</c:v>
                </c:pt>
                <c:pt idx="300">
                  <c:v>7.9739344423545928</c:v>
                </c:pt>
                <c:pt idx="301">
                  <c:v>7.991654785053381</c:v>
                </c:pt>
                <c:pt idx="302">
                  <c:v>8.0093751277521879</c:v>
                </c:pt>
                <c:pt idx="303">
                  <c:v>8.0270954704509876</c:v>
                </c:pt>
                <c:pt idx="304">
                  <c:v>8.0448158131497838</c:v>
                </c:pt>
                <c:pt idx="305">
                  <c:v>8.0625361558485746</c:v>
                </c:pt>
                <c:pt idx="306">
                  <c:v>8.0802564985473815</c:v>
                </c:pt>
                <c:pt idx="307">
                  <c:v>8.0979768412461794</c:v>
                </c:pt>
                <c:pt idx="308">
                  <c:v>8.1156971839449774</c:v>
                </c:pt>
                <c:pt idx="309">
                  <c:v>8.1334175266437736</c:v>
                </c:pt>
                <c:pt idx="310">
                  <c:v>8.1511378693425716</c:v>
                </c:pt>
                <c:pt idx="311">
                  <c:v>8.1688582120413713</c:v>
                </c:pt>
                <c:pt idx="312">
                  <c:v>8.1865785547401693</c:v>
                </c:pt>
                <c:pt idx="313">
                  <c:v>8.2042988974389655</c:v>
                </c:pt>
                <c:pt idx="314">
                  <c:v>8.2220192401377652</c:v>
                </c:pt>
                <c:pt idx="315">
                  <c:v>8.2397395828365632</c:v>
                </c:pt>
                <c:pt idx="316">
                  <c:v>8.2574599255353611</c:v>
                </c:pt>
                <c:pt idx="317">
                  <c:v>8.2751802682341591</c:v>
                </c:pt>
                <c:pt idx="318">
                  <c:v>8.2929006109329553</c:v>
                </c:pt>
                <c:pt idx="319">
                  <c:v>8.3106209536317532</c:v>
                </c:pt>
                <c:pt idx="320">
                  <c:v>8.328341296330553</c:v>
                </c:pt>
                <c:pt idx="321">
                  <c:v>8.3460616390293509</c:v>
                </c:pt>
                <c:pt idx="322">
                  <c:v>8.3637819817281489</c:v>
                </c:pt>
                <c:pt idx="323">
                  <c:v>8.3815023244269469</c:v>
                </c:pt>
                <c:pt idx="324">
                  <c:v>8.3992226671257448</c:v>
                </c:pt>
                <c:pt idx="325">
                  <c:v>8.4169430098245428</c:v>
                </c:pt>
                <c:pt idx="326">
                  <c:v>8.434663352523339</c:v>
                </c:pt>
                <c:pt idx="327">
                  <c:v>8.452383695222137</c:v>
                </c:pt>
                <c:pt idx="328">
                  <c:v>8.4701040379209367</c:v>
                </c:pt>
                <c:pt idx="329">
                  <c:v>8.4878243806197347</c:v>
                </c:pt>
                <c:pt idx="330">
                  <c:v>8.5055447233185326</c:v>
                </c:pt>
                <c:pt idx="331">
                  <c:v>8.5232650660173306</c:v>
                </c:pt>
                <c:pt idx="332">
                  <c:v>8.5409854087161285</c:v>
                </c:pt>
                <c:pt idx="333">
                  <c:v>8.5587057514149265</c:v>
                </c:pt>
                <c:pt idx="334">
                  <c:v>8.5764260941137263</c:v>
                </c:pt>
                <c:pt idx="335">
                  <c:v>8.5941464368125224</c:v>
                </c:pt>
                <c:pt idx="336">
                  <c:v>8.6118667795113222</c:v>
                </c:pt>
                <c:pt idx="337">
                  <c:v>8.6295871222101201</c:v>
                </c:pt>
                <c:pt idx="338">
                  <c:v>8.6473074649089181</c:v>
                </c:pt>
                <c:pt idx="339">
                  <c:v>8.6650278076077143</c:v>
                </c:pt>
                <c:pt idx="340">
                  <c:v>8.6827481503065123</c:v>
                </c:pt>
                <c:pt idx="341">
                  <c:v>8.7004684930053102</c:v>
                </c:pt>
                <c:pt idx="342">
                  <c:v>8.7181888357041082</c:v>
                </c:pt>
                <c:pt idx="343">
                  <c:v>8.7359091784029062</c:v>
                </c:pt>
                <c:pt idx="344">
                  <c:v>8.7536295211017041</c:v>
                </c:pt>
                <c:pt idx="345">
                  <c:v>8.7713498638005039</c:v>
                </c:pt>
                <c:pt idx="346">
                  <c:v>8.7890702064993018</c:v>
                </c:pt>
                <c:pt idx="347">
                  <c:v>8.8067905491980998</c:v>
                </c:pt>
                <c:pt idx="348">
                  <c:v>8.824510891896896</c:v>
                </c:pt>
                <c:pt idx="349">
                  <c:v>8.8422312345956939</c:v>
                </c:pt>
                <c:pt idx="350">
                  <c:v>8.8599515772944919</c:v>
                </c:pt>
                <c:pt idx="351">
                  <c:v>8.8776719199932916</c:v>
                </c:pt>
                <c:pt idx="352">
                  <c:v>8.8953922626920878</c:v>
                </c:pt>
                <c:pt idx="353">
                  <c:v>8.9131126053908876</c:v>
                </c:pt>
                <c:pt idx="354">
                  <c:v>8.9308329480896855</c:v>
                </c:pt>
                <c:pt idx="355">
                  <c:v>8.9485532907884835</c:v>
                </c:pt>
                <c:pt idx="356">
                  <c:v>8.9662736334872815</c:v>
                </c:pt>
                <c:pt idx="357">
                  <c:v>8.9839939761860776</c:v>
                </c:pt>
                <c:pt idx="358">
                  <c:v>9.0017143188848756</c:v>
                </c:pt>
                <c:pt idx="359">
                  <c:v>9.0194346615836754</c:v>
                </c:pt>
                <c:pt idx="360">
                  <c:v>9.0371550042824733</c:v>
                </c:pt>
                <c:pt idx="361">
                  <c:v>9.0548753469812713</c:v>
                </c:pt>
                <c:pt idx="362">
                  <c:v>9.0725956896800692</c:v>
                </c:pt>
                <c:pt idx="363">
                  <c:v>9.0903160323788672</c:v>
                </c:pt>
                <c:pt idx="364">
                  <c:v>9.1080363750776652</c:v>
                </c:pt>
                <c:pt idx="365">
                  <c:v>9.1257567177764614</c:v>
                </c:pt>
                <c:pt idx="366">
                  <c:v>9.1434770604752593</c:v>
                </c:pt>
                <c:pt idx="367">
                  <c:v>9.1611974031740573</c:v>
                </c:pt>
                <c:pt idx="368">
                  <c:v>9.178917745872857</c:v>
                </c:pt>
                <c:pt idx="369">
                  <c:v>9.196638088571655</c:v>
                </c:pt>
                <c:pt idx="370">
                  <c:v>9.214358431270453</c:v>
                </c:pt>
                <c:pt idx="371">
                  <c:v>9.2320787739692509</c:v>
                </c:pt>
                <c:pt idx="372">
                  <c:v>9.2497991166680489</c:v>
                </c:pt>
                <c:pt idx="373">
                  <c:v>9.2675194593668468</c:v>
                </c:pt>
                <c:pt idx="374">
                  <c:v>9.285239802065643</c:v>
                </c:pt>
                <c:pt idx="375">
                  <c:v>9.302960144764441</c:v>
                </c:pt>
                <c:pt idx="376">
                  <c:v>9.3206804874632407</c:v>
                </c:pt>
                <c:pt idx="377">
                  <c:v>9.3384008301620387</c:v>
                </c:pt>
                <c:pt idx="378">
                  <c:v>9.3561211728608367</c:v>
                </c:pt>
                <c:pt idx="379">
                  <c:v>9.3738415155596346</c:v>
                </c:pt>
                <c:pt idx="380">
                  <c:v>9.3915618582584326</c:v>
                </c:pt>
                <c:pt idx="381">
                  <c:v>9.4092822009572306</c:v>
                </c:pt>
                <c:pt idx="382">
                  <c:v>9.4270025436560285</c:v>
                </c:pt>
                <c:pt idx="383">
                  <c:v>9.4447228863548247</c:v>
                </c:pt>
                <c:pt idx="384">
                  <c:v>9.4624432290536244</c:v>
                </c:pt>
                <c:pt idx="385">
                  <c:v>9.4801635717524224</c:v>
                </c:pt>
                <c:pt idx="386">
                  <c:v>9.4978839144512222</c:v>
                </c:pt>
                <c:pt idx="387">
                  <c:v>9.5156042571500183</c:v>
                </c:pt>
                <c:pt idx="388">
                  <c:v>9.5333245998488163</c:v>
                </c:pt>
                <c:pt idx="389">
                  <c:v>9.5510449425476143</c:v>
                </c:pt>
                <c:pt idx="390">
                  <c:v>9.5687652852464122</c:v>
                </c:pt>
                <c:pt idx="391">
                  <c:v>9.5864856279452102</c:v>
                </c:pt>
                <c:pt idx="392">
                  <c:v>9.6042059706440064</c:v>
                </c:pt>
                <c:pt idx="393">
                  <c:v>9.6219263133428061</c:v>
                </c:pt>
                <c:pt idx="394">
                  <c:v>9.6396466560416041</c:v>
                </c:pt>
                <c:pt idx="395">
                  <c:v>9.6573669987404038</c:v>
                </c:pt>
                <c:pt idx="396">
                  <c:v>9.6750873414392</c:v>
                </c:pt>
                <c:pt idx="397">
                  <c:v>9.692807684137998</c:v>
                </c:pt>
                <c:pt idx="398">
                  <c:v>9.7105280268367959</c:v>
                </c:pt>
                <c:pt idx="399">
                  <c:v>9.7282483695355939</c:v>
                </c:pt>
                <c:pt idx="400">
                  <c:v>9.7459687122343919</c:v>
                </c:pt>
                <c:pt idx="401">
                  <c:v>9.7636890549331898</c:v>
                </c:pt>
                <c:pt idx="402">
                  <c:v>9.7814093976319878</c:v>
                </c:pt>
                <c:pt idx="403">
                  <c:v>9.7991297403307875</c:v>
                </c:pt>
                <c:pt idx="404">
                  <c:v>9.8168500830295855</c:v>
                </c:pt>
                <c:pt idx="405">
                  <c:v>9.8345704257283817</c:v>
                </c:pt>
                <c:pt idx="406">
                  <c:v>9.8522907684271797</c:v>
                </c:pt>
                <c:pt idx="407">
                  <c:v>9.8700111111259776</c:v>
                </c:pt>
                <c:pt idx="408">
                  <c:v>9.8877314538247756</c:v>
                </c:pt>
                <c:pt idx="409">
                  <c:v>9.9054517965235735</c:v>
                </c:pt>
                <c:pt idx="410">
                  <c:v>9.9231721392223715</c:v>
                </c:pt>
                <c:pt idx="411">
                  <c:v>9.9408924819211713</c:v>
                </c:pt>
                <c:pt idx="412">
                  <c:v>9.9586128246199692</c:v>
                </c:pt>
                <c:pt idx="413">
                  <c:v>9.9763331673187654</c:v>
                </c:pt>
                <c:pt idx="414">
                  <c:v>9.9940535100175634</c:v>
                </c:pt>
                <c:pt idx="415">
                  <c:v>10.011773852716361</c:v>
                </c:pt>
                <c:pt idx="416">
                  <c:v>10.029494195415159</c:v>
                </c:pt>
                <c:pt idx="417">
                  <c:v>10.047214538113957</c:v>
                </c:pt>
                <c:pt idx="418">
                  <c:v>10.064934880812755</c:v>
                </c:pt>
                <c:pt idx="419">
                  <c:v>10.082655223511553</c:v>
                </c:pt>
                <c:pt idx="420">
                  <c:v>10.100375566210353</c:v>
                </c:pt>
                <c:pt idx="421">
                  <c:v>10.118095908909151</c:v>
                </c:pt>
                <c:pt idx="422">
                  <c:v>10.135816251607947</c:v>
                </c:pt>
                <c:pt idx="423">
                  <c:v>10.153536594306745</c:v>
                </c:pt>
                <c:pt idx="424">
                  <c:v>10.171256937005543</c:v>
                </c:pt>
                <c:pt idx="425">
                  <c:v>10.188977279704341</c:v>
                </c:pt>
                <c:pt idx="426">
                  <c:v>10.206697622403141</c:v>
                </c:pt>
                <c:pt idx="427">
                  <c:v>10.224417965101937</c:v>
                </c:pt>
                <c:pt idx="428">
                  <c:v>10.242138307800737</c:v>
                </c:pt>
                <c:pt idx="429">
                  <c:v>10.259858650499535</c:v>
                </c:pt>
                <c:pt idx="430">
                  <c:v>10.277578993198333</c:v>
                </c:pt>
                <c:pt idx="431">
                  <c:v>10.295299335897129</c:v>
                </c:pt>
                <c:pt idx="432">
                  <c:v>10.313019678595927</c:v>
                </c:pt>
                <c:pt idx="433">
                  <c:v>10.330740021294725</c:v>
                </c:pt>
                <c:pt idx="434">
                  <c:v>10.348460363993524</c:v>
                </c:pt>
                <c:pt idx="435">
                  <c:v>10.366180706692321</c:v>
                </c:pt>
                <c:pt idx="436">
                  <c:v>10.38390104939112</c:v>
                </c:pt>
                <c:pt idx="437">
                  <c:v>10.401621392089918</c:v>
                </c:pt>
                <c:pt idx="438">
                  <c:v>10.419341734788716</c:v>
                </c:pt>
                <c:pt idx="439">
                  <c:v>10.437062077487514</c:v>
                </c:pt>
                <c:pt idx="440">
                  <c:v>10.45478242018631</c:v>
                </c:pt>
                <c:pt idx="441">
                  <c:v>10.472502762885108</c:v>
                </c:pt>
                <c:pt idx="442">
                  <c:v>10.490223105583906</c:v>
                </c:pt>
                <c:pt idx="443">
                  <c:v>10.507943448282706</c:v>
                </c:pt>
                <c:pt idx="444">
                  <c:v>10.525663790981502</c:v>
                </c:pt>
                <c:pt idx="445">
                  <c:v>10.543384133680302</c:v>
                </c:pt>
                <c:pt idx="446">
                  <c:v>10.5611044763791</c:v>
                </c:pt>
                <c:pt idx="447">
                  <c:v>10.578824819077898</c:v>
                </c:pt>
                <c:pt idx="448">
                  <c:v>10.596545161776696</c:v>
                </c:pt>
                <c:pt idx="449">
                  <c:v>10.614265504475492</c:v>
                </c:pt>
                <c:pt idx="450">
                  <c:v>10.631985847174292</c:v>
                </c:pt>
              </c:numCache>
            </c:numRef>
          </c:xVal>
          <c:yVal>
            <c:numRef>
              <c:f>'fit_FCC&amp;BCC'!$H$19:$H$469</c:f>
              <c:numCache>
                <c:formatCode>0.0000</c:formatCode>
                <c:ptCount val="451"/>
                <c:pt idx="0">
                  <c:v>0.32694859113898445</c:v>
                </c:pt>
                <c:pt idx="1">
                  <c:v>5.7270824503888103E-2</c:v>
                </c:pt>
                <c:pt idx="2">
                  <c:v>-0.20111635028801642</c:v>
                </c:pt>
                <c:pt idx="3">
                  <c:v>-0.44858374143464075</c:v>
                </c:pt>
                <c:pt idx="4">
                  <c:v>-0.68549102410026652</c:v>
                </c:pt>
                <c:pt idx="5">
                  <c:v>-0.91218705904326947</c:v>
                </c:pt>
                <c:pt idx="6">
                  <c:v>-1.1290102024179285</c:v>
                </c:pt>
                <c:pt idx="7">
                  <c:v>-1.3362886069885529</c:v>
                </c:pt>
                <c:pt idx="8">
                  <c:v>-1.5343405149878306</c:v>
                </c:pt>
                <c:pt idx="9">
                  <c:v>-1.7234745428451954</c:v>
                </c:pt>
                <c:pt idx="10">
                  <c:v>-1.9039899580050466</c:v>
                </c:pt>
                <c:pt idx="11">
                  <c:v>-2.076176948048837</c:v>
                </c:pt>
                <c:pt idx="12">
                  <c:v>-2.2403168823293784</c:v>
                </c:pt>
                <c:pt idx="13">
                  <c:v>-2.3966825663202167</c:v>
                </c:pt>
                <c:pt idx="14">
                  <c:v>-2.5455384888775403</c:v>
                </c:pt>
                <c:pt idx="15">
                  <c:v>-2.6871410626068637</c:v>
                </c:pt>
                <c:pt idx="16">
                  <c:v>-2.8217388575216233</c:v>
                </c:pt>
                <c:pt idx="17">
                  <c:v>-2.9495728281758815</c:v>
                </c:pt>
                <c:pt idx="18">
                  <c:v>-3.070876534448451</c:v>
                </c:pt>
                <c:pt idx="19">
                  <c:v>-3.1858763561511103</c:v>
                </c:pt>
                <c:pt idx="20">
                  <c:v>-3.2947917016289399</c:v>
                </c:pt>
                <c:pt idx="21">
                  <c:v>-3.3978352105163623</c:v>
                </c:pt>
                <c:pt idx="22">
                  <c:v>-3.4952129508081198</c:v>
                </c:pt>
                <c:pt idx="23">
                  <c:v>-3.587124610400191</c:v>
                </c:pt>
                <c:pt idx="24">
                  <c:v>-3.6737636832514982</c:v>
                </c:pt>
                <c:pt idx="25">
                  <c:v>-3.755317650313263</c:v>
                </c:pt>
                <c:pt idx="26">
                  <c:v>-3.83196815536895</c:v>
                </c:pt>
                <c:pt idx="27">
                  <c:v>-3.9038911759239006</c:v>
                </c:pt>
                <c:pt idx="28">
                  <c:v>-3.9712571892800828</c:v>
                </c:pt>
                <c:pt idx="29">
                  <c:v>-4.0342313339277496</c:v>
                </c:pt>
                <c:pt idx="30">
                  <c:v>-4.0929735663822449</c:v>
                </c:pt>
                <c:pt idx="31">
                  <c:v>-4.1476388135908779</c:v>
                </c:pt>
                <c:pt idx="32">
                  <c:v>-4.1983771210312595</c:v>
                </c:pt>
                <c:pt idx="33">
                  <c:v>-4.24533379661945</c:v>
                </c:pt>
                <c:pt idx="34">
                  <c:v>-4.288649550542952</c:v>
                </c:pt>
                <c:pt idx="35">
                  <c:v>-4.3284606311305529</c:v>
                </c:pt>
                <c:pt idx="36">
                  <c:v>-4.3648989568680401</c:v>
                </c:pt>
                <c:pt idx="37">
                  <c:v>-4.3980922446658379</c:v>
                </c:pt>
                <c:pt idx="38">
                  <c:v>-4.4281641344817961</c:v>
                </c:pt>
                <c:pt idx="39">
                  <c:v>-4.4552343103996028</c:v>
                </c:pt>
                <c:pt idx="40">
                  <c:v>-4.4794186182605591</c:v>
                </c:pt>
                <c:pt idx="41">
                  <c:v>-4.5008291799438487</c:v>
                </c:pt>
                <c:pt idx="42">
                  <c:v>-4.5195745043878635</c:v>
                </c:pt>
                <c:pt idx="43">
                  <c:v>-4.535759595442669</c:v>
                </c:pt>
                <c:pt idx="44">
                  <c:v>-4.5494860566412552</c:v>
                </c:pt>
                <c:pt idx="45">
                  <c:v>-4.560852192974842</c:v>
                </c:pt>
                <c:pt idx="46">
                  <c:v>-4.5699531097552608</c:v>
                </c:pt>
                <c:pt idx="47">
                  <c:v>-4.5768808086451092</c:v>
                </c:pt>
                <c:pt idx="48">
                  <c:v>-4.5817242809342913</c:v>
                </c:pt>
                <c:pt idx="49">
                  <c:v>-4.5845695981393551</c:v>
                </c:pt>
                <c:pt idx="50">
                  <c:v>-4.5854999999999997</c:v>
                </c:pt>
                <c:pt idx="51">
                  <c:v>-4.5845959799451501</c:v>
                </c:pt>
                <c:pt idx="52">
                  <c:v>-4.5819353680989554</c:v>
                </c:pt>
                <c:pt idx="53">
                  <c:v>-4.577593411895247</c:v>
                </c:pt>
                <c:pt idx="54">
                  <c:v>-4.5716428543670684</c:v>
                </c:pt>
                <c:pt idx="55">
                  <c:v>-4.5641540101761278</c:v>
                </c:pt>
                <c:pt idx="56">
                  <c:v>-4.5551948394452326</c:v>
                </c:pt>
                <c:pt idx="57">
                  <c:v>-4.5448310194550805</c:v>
                </c:pt>
                <c:pt idx="58">
                  <c:v>-4.5331260142650729</c:v>
                </c:pt>
                <c:pt idx="59">
                  <c:v>-4.5201411423162599</c:v>
                </c:pt>
                <c:pt idx="60">
                  <c:v>-4.5059356420728536</c:v>
                </c:pt>
                <c:pt idx="61">
                  <c:v>-4.490566735757314</c:v>
                </c:pt>
                <c:pt idx="62">
                  <c:v>-4.4740896912324128</c:v>
                </c:pt>
                <c:pt idx="63">
                  <c:v>-4.4565578820823104</c:v>
                </c:pt>
                <c:pt idx="64">
                  <c:v>-4.4380228459431965</c:v>
                </c:pt>
                <c:pt idx="65">
                  <c:v>-4.4185343411326947</c:v>
                </c:pt>
                <c:pt idx="66">
                  <c:v>-4.3981404016258967</c:v>
                </c:pt>
                <c:pt idx="67">
                  <c:v>-4.3768873904245584</c:v>
                </c:pt>
                <c:pt idx="68">
                  <c:v>-4.3548200513647295</c:v>
                </c:pt>
                <c:pt idx="69">
                  <c:v>-4.3319815594068505</c:v>
                </c:pt>
                <c:pt idx="70">
                  <c:v>-4.3084135694511438</c:v>
                </c:pt>
                <c:pt idx="71">
                  <c:v>-4.2841562637199431</c:v>
                </c:pt>
                <c:pt idx="72">
                  <c:v>-4.2592483977474833</c:v>
                </c:pt>
                <c:pt idx="73">
                  <c:v>-4.2337273450165283</c:v>
                </c:pt>
                <c:pt idx="74">
                  <c:v>-4.2076291402801731</c:v>
                </c:pt>
                <c:pt idx="75">
                  <c:v>-4.1809885216060643</c:v>
                </c:pt>
                <c:pt idx="76">
                  <c:v>-4.1538389711792769</c:v>
                </c:pt>
                <c:pt idx="77">
                  <c:v>-4.1262127548991083</c:v>
                </c:pt>
                <c:pt idx="78">
                  <c:v>-4.0981409608040202</c:v>
                </c:pt>
                <c:pt idx="79">
                  <c:v>-4.0696535363580848</c:v>
                </c:pt>
                <c:pt idx="80">
                  <c:v>-4.0407793246313242</c:v>
                </c:pt>
                <c:pt idx="81">
                  <c:v>-4.0115460994054581</c:v>
                </c:pt>
                <c:pt idx="82">
                  <c:v>-3.9819805992356909</c:v>
                </c:pt>
                <c:pt idx="83">
                  <c:v>-3.9521085604983415</c:v>
                </c:pt>
                <c:pt idx="84">
                  <c:v>-3.9219547494532829</c:v>
                </c:pt>
                <c:pt idx="85">
                  <c:v>-3.8915429933493413</c:v>
                </c:pt>
                <c:pt idx="86">
                  <c:v>-3.8608962106000688</c:v>
                </c:pt>
                <c:pt idx="87">
                  <c:v>-3.8300364400564875</c:v>
                </c:pt>
                <c:pt idx="88">
                  <c:v>-3.798984869402716</c:v>
                </c:pt>
                <c:pt idx="89">
                  <c:v>-3.7677618626996279</c:v>
                </c:pt>
                <c:pt idx="90">
                  <c:v>-3.7363869871010293</c:v>
                </c:pt>
                <c:pt idx="91">
                  <c:v>-3.7048790387661326</c:v>
                </c:pt>
                <c:pt idx="92">
                  <c:v>-3.6732560679914514</c:v>
                </c:pt>
                <c:pt idx="93">
                  <c:v>-3.6415354035846184</c:v>
                </c:pt>
                <c:pt idx="94">
                  <c:v>-3.6097336765019552</c:v>
                </c:pt>
                <c:pt idx="95">
                  <c:v>-3.5778668427710629</c:v>
                </c:pt>
                <c:pt idx="96">
                  <c:v>-3.5459502057190777</c:v>
                </c:pt>
                <c:pt idx="97">
                  <c:v>-3.5139984375266669</c:v>
                </c:pt>
                <c:pt idx="98">
                  <c:v>-3.4820256001272831</c:v>
                </c:pt>
                <c:pt idx="99">
                  <c:v>-3.450045165470649</c:v>
                </c:pt>
                <c:pt idx="100">
                  <c:v>-3.4180700351689031</c:v>
                </c:pt>
                <c:pt idx="101">
                  <c:v>-3.3861125595433332</c:v>
                </c:pt>
                <c:pt idx="102">
                  <c:v>-3.3541845560891157</c:v>
                </c:pt>
                <c:pt idx="103">
                  <c:v>-3.3222973273749883</c:v>
                </c:pt>
                <c:pt idx="104">
                  <c:v>-3.2904616783943141</c:v>
                </c:pt>
                <c:pt idx="105">
                  <c:v>-3.2586879333835239</c:v>
                </c:pt>
                <c:pt idx="106">
                  <c:v>-3.2269859521234801</c:v>
                </c:pt>
                <c:pt idx="107">
                  <c:v>-3.1953651457388732</c:v>
                </c:pt>
                <c:pt idx="108">
                  <c:v>-3.1638344920103125</c:v>
                </c:pt>
                <c:pt idx="109">
                  <c:v>-3.1324025502133916</c:v>
                </c:pt>
                <c:pt idx="110">
                  <c:v>-3.1010774754985904</c:v>
                </c:pt>
                <c:pt idx="111">
                  <c:v>-3.0698670328254596</c:v>
                </c:pt>
                <c:pt idx="112">
                  <c:v>-3.0387786104642163</c:v>
                </c:pt>
                <c:pt idx="113">
                  <c:v>-3.0078192330774312</c:v>
                </c:pt>
                <c:pt idx="114">
                  <c:v>-2.9769955743941887</c:v>
                </c:pt>
                <c:pt idx="115">
                  <c:v>-2.9463139694887226</c:v>
                </c:pt>
                <c:pt idx="116">
                  <c:v>-2.9157804266751941</c:v>
                </c:pt>
                <c:pt idx="117">
                  <c:v>-2.8854006390299376</c:v>
                </c:pt>
                <c:pt idx="118">
                  <c:v>-2.8551799955522177</c:v>
                </c:pt>
                <c:pt idx="119">
                  <c:v>-2.8251235919741555</c:v>
                </c:pt>
                <c:pt idx="120">
                  <c:v>-2.7952362412302638</c:v>
                </c:pt>
                <c:pt idx="121">
                  <c:v>-2.7655224835966554</c:v>
                </c:pt>
                <c:pt idx="122">
                  <c:v>-2.7359865965097554</c:v>
                </c:pt>
                <c:pt idx="123">
                  <c:v>-2.7066326040740463</c:v>
                </c:pt>
                <c:pt idx="124">
                  <c:v>-2.6774642862681017</c:v>
                </c:pt>
                <c:pt idx="125">
                  <c:v>-2.6484851878578981</c:v>
                </c:pt>
                <c:pt idx="126">
                  <c:v>-2.6196986270261573</c:v>
                </c:pt>
                <c:pt idx="127">
                  <c:v>-2.591107703726188</c:v>
                </c:pt>
                <c:pt idx="128">
                  <c:v>-2.5627153077684808</c:v>
                </c:pt>
                <c:pt idx="129">
                  <c:v>-2.5345241266480598</c:v>
                </c:pt>
                <c:pt idx="130">
                  <c:v>-2.506536653120369</c:v>
                </c:pt>
                <c:pt idx="131">
                  <c:v>-2.4787551925332396</c:v>
                </c:pt>
                <c:pt idx="132">
                  <c:v>-2.4511818699222849</c:v>
                </c:pt>
                <c:pt idx="133">
                  <c:v>-2.4238186368768355</c:v>
                </c:pt>
                <c:pt idx="134">
                  <c:v>-2.3966672781833416</c:v>
                </c:pt>
                <c:pt idx="135">
                  <c:v>-2.3697294182529589</c:v>
                </c:pt>
                <c:pt idx="136">
                  <c:v>-2.3430065273398384</c:v>
                </c:pt>
                <c:pt idx="137">
                  <c:v>-2.3164999275564631</c:v>
                </c:pt>
                <c:pt idx="138">
                  <c:v>-2.2902107986921787</c:v>
                </c:pt>
                <c:pt idx="139">
                  <c:v>-2.2641401838408965</c:v>
                </c:pt>
                <c:pt idx="140">
                  <c:v>-2.2382889948437672</c:v>
                </c:pt>
                <c:pt idx="141">
                  <c:v>-2.2126580175524566</c:v>
                </c:pt>
                <c:pt idx="142">
                  <c:v>-2.1872479169184946</c:v>
                </c:pt>
                <c:pt idx="143">
                  <c:v>-2.162059241914013</c:v>
                </c:pt>
                <c:pt idx="144">
                  <c:v>-2.1370924302890035</c:v>
                </c:pt>
                <c:pt idx="145">
                  <c:v>-2.1123478131701385</c:v>
                </c:pt>
                <c:pt idx="146">
                  <c:v>-2.0878256195059799</c:v>
                </c:pt>
                <c:pt idx="147">
                  <c:v>-2.0635259803633024</c:v>
                </c:pt>
                <c:pt idx="148">
                  <c:v>-2.0394489330791234</c:v>
                </c:pt>
                <c:pt idx="149">
                  <c:v>-2.0155944252728641</c:v>
                </c:pt>
                <c:pt idx="150">
                  <c:v>-1.9919623187229698</c:v>
                </c:pt>
                <c:pt idx="151">
                  <c:v>-1.9685523931121702</c:v>
                </c:pt>
                <c:pt idx="152">
                  <c:v>-1.94536434964545</c:v>
                </c:pt>
                <c:pt idx="153">
                  <c:v>-1.9223978145446692</c:v>
                </c:pt>
                <c:pt idx="154">
                  <c:v>-1.8996523424236653</c:v>
                </c:pt>
                <c:pt idx="155">
                  <c:v>-1.8771274195475554</c:v>
                </c:pt>
                <c:pt idx="156">
                  <c:v>-1.854822466979841</c:v>
                </c:pt>
                <c:pt idx="157">
                  <c:v>-1.8327368436208176</c:v>
                </c:pt>
                <c:pt idx="158">
                  <c:v>-1.8108698491406863</c:v>
                </c:pt>
                <c:pt idx="159">
                  <c:v>-1.7892207268106612</c:v>
                </c:pt>
                <c:pt idx="160">
                  <c:v>-1.7677886662352753</c:v>
                </c:pt>
                <c:pt idx="161">
                  <c:v>-1.7465728059889809</c:v>
                </c:pt>
                <c:pt idx="162">
                  <c:v>-1.7255722361600663</c:v>
                </c:pt>
                <c:pt idx="163">
                  <c:v>-1.7047860008047993</c:v>
                </c:pt>
                <c:pt idx="164">
                  <c:v>-1.6842131003146399</c:v>
                </c:pt>
                <c:pt idx="165">
                  <c:v>-1.663852493699272</c:v>
                </c:pt>
                <c:pt idx="166">
                  <c:v>-1.643703100788118</c:v>
                </c:pt>
                <c:pt idx="167">
                  <c:v>-1.6237638043529268</c:v>
                </c:pt>
                <c:pt idx="168">
                  <c:v>-1.6040334521539492</c:v>
                </c:pt>
                <c:pt idx="169">
                  <c:v>-1.5845108589121326</c:v>
                </c:pt>
                <c:pt idx="170">
                  <c:v>-1.5651948082096976</c:v>
                </c:pt>
                <c:pt idx="171">
                  <c:v>-1.5460840543213925</c:v>
                </c:pt>
                <c:pt idx="172">
                  <c:v>-1.527177323978643</c:v>
                </c:pt>
                <c:pt idx="173">
                  <c:v>-1.5084733180687608</c:v>
                </c:pt>
                <c:pt idx="174">
                  <c:v>-1.489970713271288</c:v>
                </c:pt>
                <c:pt idx="175">
                  <c:v>-1.4716681636335258</c:v>
                </c:pt>
                <c:pt idx="176">
                  <c:v>-1.453564302087194</c:v>
                </c:pt>
                <c:pt idx="177">
                  <c:v>-1.4356577419081402</c:v>
                </c:pt>
                <c:pt idx="178">
                  <c:v>-1.4179470781209456</c:v>
                </c:pt>
                <c:pt idx="179">
                  <c:v>-1.4004308888502177</c:v>
                </c:pt>
                <c:pt idx="180">
                  <c:v>-1.3831077366203124</c:v>
                </c:pt>
                <c:pt idx="181">
                  <c:v>-1.3659761696051687</c:v>
                </c:pt>
                <c:pt idx="182">
                  <c:v>-1.3490347228298918</c:v>
                </c:pt>
                <c:pt idx="183">
                  <c:v>-1.3322819193256694</c:v>
                </c:pt>
                <c:pt idx="184">
                  <c:v>-1.3157162712395534</c:v>
                </c:pt>
                <c:pt idx="185">
                  <c:v>-1.2993362809006039</c:v>
                </c:pt>
                <c:pt idx="186">
                  <c:v>-1.2831404418438332</c:v>
                </c:pt>
                <c:pt idx="187">
                  <c:v>-1.2671272397933491</c:v>
                </c:pt>
                <c:pt idx="188">
                  <c:v>-1.2512951536060553</c:v>
                </c:pt>
                <c:pt idx="189">
                  <c:v>-1.2356426561772245</c:v>
                </c:pt>
                <c:pt idx="190">
                  <c:v>-1.2201682153092188</c:v>
                </c:pt>
                <c:pt idx="191">
                  <c:v>-1.2048702945445868</c:v>
                </c:pt>
                <c:pt idx="192">
                  <c:v>-1.1897473539647379</c:v>
                </c:pt>
                <c:pt idx="193">
                  <c:v>-1.1747978509553565</c:v>
                </c:pt>
                <c:pt idx="194">
                  <c:v>-1.160020240939672</c:v>
                </c:pt>
                <c:pt idx="195">
                  <c:v>-1.1454129780806812</c:v>
                </c:pt>
                <c:pt idx="196">
                  <c:v>-1.1309745159533708</c:v>
                </c:pt>
                <c:pt idx="197">
                  <c:v>-1.1167033081879671</c:v>
                </c:pt>
                <c:pt idx="198">
                  <c:v>-1.1025978090852013</c:v>
                </c:pt>
                <c:pt idx="199">
                  <c:v>-1.0886564742045495</c:v>
                </c:pt>
                <c:pt idx="200">
                  <c:v>-1.0748777609263755</c:v>
                </c:pt>
                <c:pt idx="201">
                  <c:v>-1.0612601289888779</c:v>
                </c:pt>
                <c:pt idx="202">
                  <c:v>-1.0478020410007138</c:v>
                </c:pt>
                <c:pt idx="203">
                  <c:v>-1.0345019629301422</c:v>
                </c:pt>
                <c:pt idx="204">
                  <c:v>-1.021358364571501</c:v>
                </c:pt>
                <c:pt idx="205">
                  <c:v>-1.0083697199898214</c:v>
                </c:pt>
                <c:pt idx="206">
                  <c:v>-0.99553450794433029</c:v>
                </c:pt>
                <c:pt idx="207">
                  <c:v>-0.98285121229159733</c:v>
                </c:pt>
                <c:pt idx="208">
                  <c:v>-0.97031832236903715</c:v>
                </c:pt>
                <c:pt idx="209">
                  <c:v>-0.95793433335946598</c:v>
                </c:pt>
                <c:pt idx="210">
                  <c:v>-0.94569774663738837</c:v>
                </c:pt>
                <c:pt idx="211">
                  <c:v>-0.93360707009766031</c:v>
                </c:pt>
                <c:pt idx="212">
                  <c:v>-0.92166081846716896</c:v>
                </c:pt>
                <c:pt idx="213">
                  <c:v>-0.90985751360013267</c:v>
                </c:pt>
                <c:pt idx="214">
                  <c:v>-0.89819568475761713</c:v>
                </c:pt>
                <c:pt idx="215">
                  <c:v>-0.88667386887184185</c:v>
                </c:pt>
                <c:pt idx="216">
                  <c:v>-0.87529061079582349</c:v>
                </c:pt>
                <c:pt idx="217">
                  <c:v>-0.86404446353890463</c:v>
                </c:pt>
                <c:pt idx="218">
                  <c:v>-0.85293398848867497</c:v>
                </c:pt>
                <c:pt idx="219">
                  <c:v>-0.84195775561979491</c:v>
                </c:pt>
                <c:pt idx="220">
                  <c:v>-0.83111434369020476</c:v>
                </c:pt>
                <c:pt idx="221">
                  <c:v>-0.820402340425189</c:v>
                </c:pt>
                <c:pt idx="222">
                  <c:v>-0.80982034268975289</c:v>
                </c:pt>
                <c:pt idx="223">
                  <c:v>-0.79936695664974877</c:v>
                </c:pt>
                <c:pt idx="224">
                  <c:v>-0.78904079792217729</c:v>
                </c:pt>
                <c:pt idx="225">
                  <c:v>-0.77884049171507896</c:v>
                </c:pt>
                <c:pt idx="226">
                  <c:v>-0.76876467295740991</c:v>
                </c:pt>
                <c:pt idx="227">
                  <c:v>-0.7588119864192876</c:v>
                </c:pt>
                <c:pt idx="228">
                  <c:v>-0.74898108682297948</c:v>
                </c:pt>
                <c:pt idx="229">
                  <c:v>-0.73927063894499523</c:v>
                </c:pt>
                <c:pt idx="230">
                  <c:v>-0.72967931770962891</c:v>
                </c:pt>
                <c:pt idx="231">
                  <c:v>-0.72020580827428582</c:v>
                </c:pt>
                <c:pt idx="232">
                  <c:v>-0.71084880610692369</c:v>
                </c:pt>
                <c:pt idx="233">
                  <c:v>-0.70160701705591799</c:v>
                </c:pt>
                <c:pt idx="234">
                  <c:v>-0.69247915741265809</c:v>
                </c:pt>
                <c:pt idx="235">
                  <c:v>-0.68346395396716464</c:v>
                </c:pt>
                <c:pt idx="236">
                  <c:v>-0.67456014405701448</c:v>
                </c:pt>
                <c:pt idx="237">
                  <c:v>-0.66576647560984625</c:v>
                </c:pt>
                <c:pt idx="238">
                  <c:v>-0.65708170717971059</c:v>
                </c:pt>
                <c:pt idx="239">
                  <c:v>-0.64850460797752063</c:v>
                </c:pt>
                <c:pt idx="240">
                  <c:v>-0.64003395789585182</c:v>
                </c:pt>
                <c:pt idx="241">
                  <c:v>-0.63166854752832613</c:v>
                </c:pt>
                <c:pt idx="242">
                  <c:v>-0.62340717818381419</c:v>
                </c:pt>
                <c:pt idx="243">
                  <c:v>-0.61524866189567629</c:v>
                </c:pt>
                <c:pt idx="244">
                  <c:v>-0.60719182142625694</c:v>
                </c:pt>
                <c:pt idx="245">
                  <c:v>-0.59923549026684042</c:v>
                </c:pt>
                <c:pt idx="246">
                  <c:v>-0.59137851263326791</c:v>
                </c:pt>
                <c:pt idx="247">
                  <c:v>-0.58361974345740986</c:v>
                </c:pt>
                <c:pt idx="248">
                  <c:v>-0.5759580483746779</c:v>
                </c:pt>
                <c:pt idx="249">
                  <c:v>-0.56839230370775884</c:v>
                </c:pt>
                <c:pt idx="250">
                  <c:v>-0.56092139644674199</c:v>
                </c:pt>
                <c:pt idx="251">
                  <c:v>-0.55354422422581007</c:v>
                </c:pt>
                <c:pt idx="252">
                  <c:v>-0.54625969529665119</c:v>
                </c:pt>
                <c:pt idx="253">
                  <c:v>-0.53906672849875381</c:v>
                </c:pt>
                <c:pt idx="254">
                  <c:v>-0.53196425322672636</c:v>
                </c:pt>
                <c:pt idx="255">
                  <c:v>-0.52495120939479656</c:v>
                </c:pt>
                <c:pt idx="256">
                  <c:v>-0.51802654739862009</c:v>
                </c:pt>
                <c:pt idx="257">
                  <c:v>-0.51118922807454314</c:v>
                </c:pt>
                <c:pt idx="258">
                  <c:v>-0.50443822265643801</c:v>
                </c:pt>
                <c:pt idx="259">
                  <c:v>-0.49777251273024459</c:v>
                </c:pt>
                <c:pt idx="260">
                  <c:v>-0.49119109018635204</c:v>
                </c:pt>
                <c:pt idx="261">
                  <c:v>-0.48469295716987315</c:v>
                </c:pt>
                <c:pt idx="262">
                  <c:v>-0.47827712602903566</c:v>
                </c:pt>
                <c:pt idx="263">
                  <c:v>-0.47194261926168446</c:v>
                </c:pt>
                <c:pt idx="264">
                  <c:v>-0.46568846946007991</c:v>
                </c:pt>
                <c:pt idx="265">
                  <c:v>-0.45951371925401663</c:v>
                </c:pt>
                <c:pt idx="266">
                  <c:v>-0.45341742125245799</c:v>
                </c:pt>
                <c:pt idx="267">
                  <c:v>-0.44739863798367918</c:v>
                </c:pt>
                <c:pt idx="268">
                  <c:v>-0.441456441834082</c:v>
                </c:pt>
                <c:pt idx="269">
                  <c:v>-0.43558991498569544</c:v>
                </c:pt>
                <c:pt idx="270">
                  <c:v>-0.42979814935253879</c:v>
                </c:pt>
                <c:pt idx="271">
                  <c:v>-0.42408024651583132</c:v>
                </c:pt>
                <c:pt idx="272">
                  <c:v>-0.41843531765819714</c:v>
                </c:pt>
                <c:pt idx="273">
                  <c:v>-0.41286248349686711</c:v>
                </c:pt>
                <c:pt idx="274">
                  <c:v>-0.40736087421604161</c:v>
                </c:pt>
                <c:pt idx="275">
                  <c:v>-0.401929629398388</c:v>
                </c:pt>
                <c:pt idx="276">
                  <c:v>-0.39656789795580843</c:v>
                </c:pt>
                <c:pt idx="277">
                  <c:v>-0.39127483805947216</c:v>
                </c:pt>
                <c:pt idx="278">
                  <c:v>-0.38604961706926233</c:v>
                </c:pt>
                <c:pt idx="279">
                  <c:v>-0.38089141146260047</c:v>
                </c:pt>
                <c:pt idx="280">
                  <c:v>-0.37579940676278134</c:v>
                </c:pt>
                <c:pt idx="281">
                  <c:v>-0.3707727974667922</c:v>
                </c:pt>
                <c:pt idx="282">
                  <c:v>-0.36581078697276442</c:v>
                </c:pt>
                <c:pt idx="283">
                  <c:v>-0.36091258750702437</c:v>
                </c:pt>
                <c:pt idx="284">
                  <c:v>-0.3560774200508115</c:v>
                </c:pt>
                <c:pt idx="285">
                  <c:v>-0.35130451426674231</c:v>
                </c:pt>
                <c:pt idx="286">
                  <c:v>-0.34659310842500768</c:v>
                </c:pt>
                <c:pt idx="287">
                  <c:v>-0.34194244932941487</c:v>
                </c:pt>
                <c:pt idx="288">
                  <c:v>-0.33735179224322326</c:v>
                </c:pt>
                <c:pt idx="289">
                  <c:v>-0.33282040081489978</c:v>
                </c:pt>
                <c:pt idx="290">
                  <c:v>-0.32834754700376362</c:v>
                </c:pt>
                <c:pt idx="291">
                  <c:v>-0.3239325110056156</c:v>
                </c:pt>
                <c:pt idx="292">
                  <c:v>-0.31957458117831072</c:v>
                </c:pt>
                <c:pt idx="293">
                  <c:v>-0.31527305396737715</c:v>
                </c:pt>
                <c:pt idx="294">
                  <c:v>-0.31102723383165887</c:v>
                </c:pt>
                <c:pt idx="295">
                  <c:v>-0.30683643316906156</c:v>
                </c:pt>
                <c:pt idx="296">
                  <c:v>-0.30269997224236211</c:v>
                </c:pt>
                <c:pt idx="297">
                  <c:v>-0.29861717910517455</c:v>
                </c:pt>
                <c:pt idx="298">
                  <c:v>-0.29458738952804708</c:v>
                </c:pt>
                <c:pt idx="299">
                  <c:v>-0.2906099469247635</c:v>
                </c:pt>
                <c:pt idx="300">
                  <c:v>-0.28668420227880614</c:v>
                </c:pt>
                <c:pt idx="301">
                  <c:v>-0.28280951407006688</c:v>
                </c:pt>
                <c:pt idx="302">
                  <c:v>-0.27898524820177628</c:v>
                </c:pt>
                <c:pt idx="303">
                  <c:v>-0.27521077792772292</c:v>
                </c:pt>
                <c:pt idx="304">
                  <c:v>-0.27148548377971049</c:v>
                </c:pt>
                <c:pt idx="305">
                  <c:v>-0.26780875349534072</c:v>
                </c:pt>
                <c:pt idx="306">
                  <c:v>-0.2641799819460855</c:v>
                </c:pt>
                <c:pt idx="307">
                  <c:v>-0.26059857106571527</c:v>
                </c:pt>
                <c:pt idx="308">
                  <c:v>-0.25706392977903203</c:v>
                </c:pt>
                <c:pt idx="309">
                  <c:v>-0.25357547393098467</c:v>
                </c:pt>
                <c:pt idx="310">
                  <c:v>-0.25013262621614429</c:v>
                </c:pt>
                <c:pt idx="311">
                  <c:v>-0.24673481610855963</c:v>
                </c:pt>
                <c:pt idx="312">
                  <c:v>-0.24338147979200786</c:v>
                </c:pt>
                <c:pt idx="313">
                  <c:v>-0.24007206009064716</c:v>
                </c:pt>
                <c:pt idx="314">
                  <c:v>-0.23680600640008451</c:v>
                </c:pt>
                <c:pt idx="315">
                  <c:v>-0.23358277461886767</c:v>
                </c:pt>
                <c:pt idx="316">
                  <c:v>-0.23040182708040829</c:v>
                </c:pt>
                <c:pt idx="317">
                  <c:v>-0.22726263248534853</c:v>
                </c:pt>
                <c:pt idx="318">
                  <c:v>-0.22416466583437478</c:v>
                </c:pt>
                <c:pt idx="319">
                  <c:v>-0.22110740836148976</c:v>
                </c:pt>
                <c:pt idx="320">
                  <c:v>-0.2180903474677465</c:v>
                </c:pt>
                <c:pt idx="321">
                  <c:v>-0.21511297665545345</c:v>
                </c:pt>
                <c:pt idx="322">
                  <c:v>-0.21217479546285314</c:v>
                </c:pt>
                <c:pt idx="323">
                  <c:v>-0.20927530939928421</c:v>
                </c:pt>
                <c:pt idx="324">
                  <c:v>-0.20641402988082627</c:v>
                </c:pt>
                <c:pt idx="325">
                  <c:v>-0.20359047416643841</c:v>
                </c:pt>
                <c:pt idx="326">
                  <c:v>-0.20080416529458828</c:v>
                </c:pt>
                <c:pt idx="327">
                  <c:v>-0.19805463202038248</c:v>
                </c:pt>
                <c:pt idx="328">
                  <c:v>-0.195341408753196</c:v>
                </c:pt>
                <c:pt idx="329">
                  <c:v>-0.19266403549480712</c:v>
                </c:pt>
                <c:pt idx="330">
                  <c:v>-0.19002205777803804</c:v>
                </c:pt>
                <c:pt idx="331">
                  <c:v>-0.18741502660590614</c:v>
                </c:pt>
                <c:pt idx="332">
                  <c:v>-0.184842498391284</c:v>
                </c:pt>
                <c:pt idx="333">
                  <c:v>-0.18230403489707442</c:v>
                </c:pt>
                <c:pt idx="334">
                  <c:v>-0.17979920317689729</c:v>
                </c:pt>
                <c:pt idx="335">
                  <c:v>-0.17732757551629311</c:v>
                </c:pt>
                <c:pt idx="336">
                  <c:v>-0.17488872937444086</c:v>
                </c:pt>
                <c:pt idx="337">
                  <c:v>-0.17248224732639372</c:v>
                </c:pt>
                <c:pt idx="338">
                  <c:v>-0.17010771700582972</c:v>
                </c:pt>
                <c:pt idx="339">
                  <c:v>-0.16776473104832046</c:v>
                </c:pt>
                <c:pt idx="340">
                  <c:v>-0.16545288703511601</c:v>
                </c:pt>
                <c:pt idx="341">
                  <c:v>-0.16317178743744509</c:v>
                </c:pt>
                <c:pt idx="342">
                  <c:v>-0.16092103956133222</c:v>
                </c:pt>
                <c:pt idx="343">
                  <c:v>-0.15870025549292829</c:v>
                </c:pt>
                <c:pt idx="344">
                  <c:v>-0.15650905204435639</c:v>
                </c:pt>
                <c:pt idx="345">
                  <c:v>-0.15434705070006868</c:v>
                </c:pt>
                <c:pt idx="346">
                  <c:v>-0.15221387756371679</c:v>
                </c:pt>
                <c:pt idx="347">
                  <c:v>-0.15010916330552992</c:v>
                </c:pt>
                <c:pt idx="348">
                  <c:v>-0.14803254311020358</c:v>
                </c:pt>
                <c:pt idx="349">
                  <c:v>-0.14598365662529303</c:v>
                </c:pt>
                <c:pt idx="350">
                  <c:v>-0.14396214791011308</c:v>
                </c:pt>
                <c:pt idx="351">
                  <c:v>-0.14196766538513952</c:v>
                </c:pt>
                <c:pt idx="352">
                  <c:v>-0.13999986178191234</c:v>
                </c:pt>
                <c:pt idx="353">
                  <c:v>-0.13805839409343595</c:v>
                </c:pt>
                <c:pt idx="354">
                  <c:v>-0.13614292352507729</c:v>
                </c:pt>
                <c:pt idx="355">
                  <c:v>-0.13425311544595581</c:v>
                </c:pt>
                <c:pt idx="356">
                  <c:v>-0.13238863934082618</c:v>
                </c:pt>
                <c:pt idx="357">
                  <c:v>-0.13054916876244807</c:v>
                </c:pt>
                <c:pt idx="358">
                  <c:v>-0.12873438128444295</c:v>
                </c:pt>
                <c:pt idx="359">
                  <c:v>-0.1269439584546328</c:v>
                </c:pt>
                <c:pt idx="360">
                  <c:v>-0.1251775857488599</c:v>
                </c:pt>
                <c:pt idx="361">
                  <c:v>-0.12343495252528287</c:v>
                </c:pt>
                <c:pt idx="362">
                  <c:v>-0.12171575197914797</c:v>
                </c:pt>
                <c:pt idx="363">
                  <c:v>-0.12001968109803021</c:v>
                </c:pt>
                <c:pt idx="364">
                  <c:v>-0.11834644061754344</c:v>
                </c:pt>
                <c:pt idx="365">
                  <c:v>-0.11669573497751505</c:v>
                </c:pt>
                <c:pt idx="366">
                  <c:v>-0.1150672722786218</c:v>
                </c:pt>
                <c:pt idx="367">
                  <c:v>-0.11346076423948455</c:v>
                </c:pt>
                <c:pt idx="368">
                  <c:v>-0.11187592615421732</c:v>
                </c:pt>
                <c:pt idx="369">
                  <c:v>-0.11031247685042891</c:v>
                </c:pt>
                <c:pt idx="370">
                  <c:v>-0.10877013864767161</c:v>
                </c:pt>
                <c:pt idx="371">
                  <c:v>-0.10724863731633587</c:v>
                </c:pt>
                <c:pt idx="372">
                  <c:v>-0.10574770203698539</c:v>
                </c:pt>
                <c:pt idx="373">
                  <c:v>-0.10426706536013108</c:v>
                </c:pt>
                <c:pt idx="374">
                  <c:v>-0.10280646316643831</c:v>
                </c:pt>
                <c:pt idx="375">
                  <c:v>-0.10136563462736629</c:v>
                </c:pt>
                <c:pt idx="376">
                  <c:v>-9.9944322166233543E-2</c:v>
                </c:pt>
                <c:pt idx="377">
                  <c:v>-9.8542271419708394E-2</c:v>
                </c:pt>
                <c:pt idx="378">
                  <c:v>-9.715923119971849E-2</c:v>
                </c:pt>
                <c:pt idx="379">
                  <c:v>-9.5794953455778278E-2</c:v>
                </c:pt>
                <c:pt idx="380">
                  <c:v>-9.4449193237728213E-2</c:v>
                </c:pt>
                <c:pt idx="381">
                  <c:v>-9.3121708658884611E-2</c:v>
                </c:pt>
                <c:pt idx="382">
                  <c:v>-9.1812260859594333E-2</c:v>
                </c:pt>
                <c:pt idx="383">
                  <c:v>-9.0520613971192945E-2</c:v>
                </c:pt>
                <c:pt idx="384">
                  <c:v>-8.9246535080360165E-2</c:v>
                </c:pt>
                <c:pt idx="385">
                  <c:v>-8.7989794193871526E-2</c:v>
                </c:pt>
                <c:pt idx="386">
                  <c:v>-8.6750164203740848E-2</c:v>
                </c:pt>
                <c:pt idx="387">
                  <c:v>-8.5527420852751043E-2</c:v>
                </c:pt>
                <c:pt idx="388">
                  <c:v>-8.4321342700368368E-2</c:v>
                </c:pt>
                <c:pt idx="389">
                  <c:v>-8.3131711089038454E-2</c:v>
                </c:pt>
                <c:pt idx="390">
                  <c:v>-8.1958310110858648E-2</c:v>
                </c:pt>
                <c:pt idx="391">
                  <c:v>-8.0800926574623996E-2</c:v>
                </c:pt>
                <c:pt idx="392">
                  <c:v>-7.965934997324349E-2</c:v>
                </c:pt>
                <c:pt idx="393">
                  <c:v>-7.8533372451522254E-2</c:v>
                </c:pt>
                <c:pt idx="394">
                  <c:v>-7.7422788774307194E-2</c:v>
                </c:pt>
                <c:pt idx="395">
                  <c:v>-7.6327396294991134E-2</c:v>
                </c:pt>
                <c:pt idx="396">
                  <c:v>-7.5246994924373894E-2</c:v>
                </c:pt>
                <c:pt idx="397">
                  <c:v>-7.4181387099874374E-2</c:v>
                </c:pt>
                <c:pt idx="398">
                  <c:v>-7.3130377755092693E-2</c:v>
                </c:pt>
                <c:pt idx="399">
                  <c:v>-7.2093774289716764E-2</c:v>
                </c:pt>
                <c:pt idx="400">
                  <c:v>-7.1071386539771492E-2</c:v>
                </c:pt>
                <c:pt idx="401">
                  <c:v>-7.0063026748205734E-2</c:v>
                </c:pt>
                <c:pt idx="402">
                  <c:v>-6.9068509535815059E-2</c:v>
                </c:pt>
                <c:pt idx="403">
                  <c:v>-6.8087651872495519E-2</c:v>
                </c:pt>
                <c:pt idx="404">
                  <c:v>-6.7120273048826229E-2</c:v>
                </c:pt>
                <c:pt idx="405">
                  <c:v>-6.6166194647976462E-2</c:v>
                </c:pt>
                <c:pt idx="406">
                  <c:v>-6.5225240517934671E-2</c:v>
                </c:pt>
                <c:pt idx="407">
                  <c:v>-6.4297236744055519E-2</c:v>
                </c:pt>
                <c:pt idx="408">
                  <c:v>-6.338201162192221E-2</c:v>
                </c:pt>
                <c:pt idx="409">
                  <c:v>-6.2479395630520039E-2</c:v>
                </c:pt>
                <c:pt idx="410">
                  <c:v>-6.1589221405719125E-2</c:v>
                </c:pt>
                <c:pt idx="411">
                  <c:v>-6.0711323714061557E-2</c:v>
                </c:pt>
                <c:pt idx="412">
                  <c:v>-5.9845539426851405E-2</c:v>
                </c:pt>
                <c:pt idx="413">
                  <c:v>-5.8991707494542883E-2</c:v>
                </c:pt>
                <c:pt idx="414">
                  <c:v>-5.814966892142464E-2</c:v>
                </c:pt>
                <c:pt idx="415">
                  <c:v>-5.7319266740596626E-2</c:v>
                </c:pt>
                <c:pt idx="416">
                  <c:v>-5.6500345989236041E-2</c:v>
                </c:pt>
                <c:pt idx="417">
                  <c:v>-5.5692753684150255E-2</c:v>
                </c:pt>
                <c:pt idx="418">
                  <c:v>-5.489633879761243E-2</c:v>
                </c:pt>
                <c:pt idx="419">
                  <c:v>-5.411095223347797E-2</c:v>
                </c:pt>
                <c:pt idx="420">
                  <c:v>-5.3336446803577839E-2</c:v>
                </c:pt>
                <c:pt idx="421">
                  <c:v>-5.2572677204386561E-2</c:v>
                </c:pt>
                <c:pt idx="422">
                  <c:v>-5.1819499993961092E-2</c:v>
                </c:pt>
                <c:pt idx="423">
                  <c:v>-5.107677356914863E-2</c:v>
                </c:pt>
                <c:pt idx="424">
                  <c:v>-5.0344358143059445E-2</c:v>
                </c:pt>
                <c:pt idx="425">
                  <c:v>-4.9622115722802701E-2</c:v>
                </c:pt>
                <c:pt idx="426">
                  <c:v>-4.8909910087481696E-2</c:v>
                </c:pt>
                <c:pt idx="427">
                  <c:v>-4.8207606766446406E-2</c:v>
                </c:pt>
                <c:pt idx="428">
                  <c:v>-4.7515073017799746E-2</c:v>
                </c:pt>
                <c:pt idx="429">
                  <c:v>-4.6832177807155574E-2</c:v>
                </c:pt>
                <c:pt idx="430">
                  <c:v>-4.6158791786644789E-2</c:v>
                </c:pt>
                <c:pt idx="431">
                  <c:v>-4.5494787274167926E-2</c:v>
                </c:pt>
                <c:pt idx="432">
                  <c:v>-4.4840038232890143E-2</c:v>
                </c:pt>
                <c:pt idx="433">
                  <c:v>-4.4194420250977445E-2</c:v>
                </c:pt>
                <c:pt idx="434">
                  <c:v>-4.3557810521569998E-2</c:v>
                </c:pt>
                <c:pt idx="435">
                  <c:v>-4.2930087822991292E-2</c:v>
                </c:pt>
                <c:pt idx="436">
                  <c:v>-4.2311132499189254E-2</c:v>
                </c:pt>
                <c:pt idx="437">
                  <c:v>-4.170082644040797E-2</c:v>
                </c:pt>
                <c:pt idx="438">
                  <c:v>-4.1099053064086337E-2</c:v>
                </c:pt>
                <c:pt idx="439">
                  <c:v>-4.0505697295981878E-2</c:v>
                </c:pt>
                <c:pt idx="440">
                  <c:v>-3.9920645551517114E-2</c:v>
                </c:pt>
                <c:pt idx="441">
                  <c:v>-3.9343785717345453E-2</c:v>
                </c:pt>
                <c:pt idx="442">
                  <c:v>-3.8775007133135073E-2</c:v>
                </c:pt>
                <c:pt idx="443">
                  <c:v>-3.8214200573567302E-2</c:v>
                </c:pt>
                <c:pt idx="444">
                  <c:v>-3.7661258230548215E-2</c:v>
                </c:pt>
                <c:pt idx="445">
                  <c:v>-3.7116073695629928E-2</c:v>
                </c:pt>
                <c:pt idx="446">
                  <c:v>-3.6578541942640333E-2</c:v>
                </c:pt>
                <c:pt idx="447">
                  <c:v>-3.6048559310517876E-2</c:v>
                </c:pt>
                <c:pt idx="448">
                  <c:v>-3.5526023486350145E-2</c:v>
                </c:pt>
                <c:pt idx="449">
                  <c:v>-3.5010833488612829E-2</c:v>
                </c:pt>
                <c:pt idx="450">
                  <c:v>-3.4502889650607965E-2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32-4916-B9FB-D2A6732BAD04}"/>
            </c:ext>
          </c:extLst>
        </c:ser>
        <c:ser>
          <c:idx val="1"/>
          <c:order val="1"/>
          <c:tx>
            <c:strRef>
              <c:f>'fit_FCC&amp;BCC'!$J$18</c:f>
              <c:strCache>
                <c:ptCount val="1"/>
                <c:pt idx="0">
                  <c:v>Eu2(r) [eV/atom]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'fit_FCC&amp;BCC'!$I$19:$I$469</c:f>
              <c:numCache>
                <c:formatCode>General</c:formatCode>
                <c:ptCount val="451"/>
                <c:pt idx="0">
                  <c:v>2.6183199301066149</c:v>
                </c:pt>
                <c:pt idx="1">
                  <c:v>2.6352579289096587</c:v>
                </c:pt>
                <c:pt idx="2">
                  <c:v>2.6521959277127021</c:v>
                </c:pt>
                <c:pt idx="3">
                  <c:v>2.6691339265157454</c:v>
                </c:pt>
                <c:pt idx="4">
                  <c:v>2.6860719253187892</c:v>
                </c:pt>
                <c:pt idx="5">
                  <c:v>2.7030099241218326</c:v>
                </c:pt>
                <c:pt idx="6">
                  <c:v>2.7199479229248764</c:v>
                </c:pt>
                <c:pt idx="7">
                  <c:v>2.7368859217279198</c:v>
                </c:pt>
                <c:pt idx="8">
                  <c:v>2.7538239205309636</c:v>
                </c:pt>
                <c:pt idx="9">
                  <c:v>2.770761919334007</c:v>
                </c:pt>
                <c:pt idx="10">
                  <c:v>2.7876999181370503</c:v>
                </c:pt>
                <c:pt idx="11">
                  <c:v>2.8046379169400941</c:v>
                </c:pt>
                <c:pt idx="12">
                  <c:v>2.8215759157431375</c:v>
                </c:pt>
                <c:pt idx="13">
                  <c:v>2.8385139145461813</c:v>
                </c:pt>
                <c:pt idx="14">
                  <c:v>2.8554519133492251</c:v>
                </c:pt>
                <c:pt idx="15">
                  <c:v>2.8723899121522685</c:v>
                </c:pt>
                <c:pt idx="16">
                  <c:v>2.8893279109553118</c:v>
                </c:pt>
                <c:pt idx="17">
                  <c:v>2.9062659097583552</c:v>
                </c:pt>
                <c:pt idx="18">
                  <c:v>2.923203908561399</c:v>
                </c:pt>
                <c:pt idx="19">
                  <c:v>2.9401419073644424</c:v>
                </c:pt>
                <c:pt idx="20">
                  <c:v>2.9570799061674862</c:v>
                </c:pt>
                <c:pt idx="21">
                  <c:v>2.97401790497053</c:v>
                </c:pt>
                <c:pt idx="22">
                  <c:v>2.9909559037735733</c:v>
                </c:pt>
                <c:pt idx="23">
                  <c:v>3.0078939025766167</c:v>
                </c:pt>
                <c:pt idx="24">
                  <c:v>3.0248319013796601</c:v>
                </c:pt>
                <c:pt idx="25">
                  <c:v>3.0417699001827039</c:v>
                </c:pt>
                <c:pt idx="26">
                  <c:v>3.0587078989857472</c:v>
                </c:pt>
                <c:pt idx="27">
                  <c:v>3.075645897788791</c:v>
                </c:pt>
                <c:pt idx="28">
                  <c:v>3.0925838965918344</c:v>
                </c:pt>
                <c:pt idx="29">
                  <c:v>3.1095218953948791</c:v>
                </c:pt>
                <c:pt idx="30">
                  <c:v>3.1264598941979225</c:v>
                </c:pt>
                <c:pt idx="31">
                  <c:v>3.1433978930009663</c:v>
                </c:pt>
                <c:pt idx="32">
                  <c:v>3.1603358918040096</c:v>
                </c:pt>
                <c:pt idx="33">
                  <c:v>3.177273890607053</c:v>
                </c:pt>
                <c:pt idx="34">
                  <c:v>3.1942118894100968</c:v>
                </c:pt>
                <c:pt idx="35">
                  <c:v>3.2111498882131402</c:v>
                </c:pt>
                <c:pt idx="36">
                  <c:v>3.228087887016184</c:v>
                </c:pt>
                <c:pt idx="37">
                  <c:v>3.2450258858192274</c:v>
                </c:pt>
                <c:pt idx="38">
                  <c:v>3.2619638846222712</c:v>
                </c:pt>
                <c:pt idx="39">
                  <c:v>3.2789018834253145</c:v>
                </c:pt>
                <c:pt idx="40">
                  <c:v>3.2958398822283579</c:v>
                </c:pt>
                <c:pt idx="41">
                  <c:v>3.3127778810314017</c:v>
                </c:pt>
                <c:pt idx="42">
                  <c:v>3.3297158798344451</c:v>
                </c:pt>
                <c:pt idx="43">
                  <c:v>3.3466538786374889</c:v>
                </c:pt>
                <c:pt idx="44">
                  <c:v>3.3635918774405322</c:v>
                </c:pt>
                <c:pt idx="45">
                  <c:v>3.380529876243576</c:v>
                </c:pt>
                <c:pt idx="46">
                  <c:v>3.3974678750466194</c:v>
                </c:pt>
                <c:pt idx="47">
                  <c:v>3.4144058738496628</c:v>
                </c:pt>
                <c:pt idx="48">
                  <c:v>3.4313438726527066</c:v>
                </c:pt>
                <c:pt idx="49">
                  <c:v>3.4482818714557499</c:v>
                </c:pt>
                <c:pt idx="50">
                  <c:v>3.4652198702587929</c:v>
                </c:pt>
                <c:pt idx="51">
                  <c:v>3.4821578690618362</c:v>
                </c:pt>
                <c:pt idx="52">
                  <c:v>3.49909586786488</c:v>
                </c:pt>
                <c:pt idx="53">
                  <c:v>3.5160338666679234</c:v>
                </c:pt>
                <c:pt idx="54">
                  <c:v>3.5329718654709672</c:v>
                </c:pt>
                <c:pt idx="55">
                  <c:v>3.5499098642740106</c:v>
                </c:pt>
                <c:pt idx="56">
                  <c:v>3.5668478630770544</c:v>
                </c:pt>
                <c:pt idx="57">
                  <c:v>3.5837858618800977</c:v>
                </c:pt>
                <c:pt idx="58">
                  <c:v>3.6007238606831415</c:v>
                </c:pt>
                <c:pt idx="59">
                  <c:v>3.6176618594861849</c:v>
                </c:pt>
                <c:pt idx="60">
                  <c:v>3.6345998582892283</c:v>
                </c:pt>
                <c:pt idx="61">
                  <c:v>3.6515378570922721</c:v>
                </c:pt>
                <c:pt idx="62">
                  <c:v>3.6684758558953154</c:v>
                </c:pt>
                <c:pt idx="63">
                  <c:v>3.6854138546983592</c:v>
                </c:pt>
                <c:pt idx="64">
                  <c:v>3.7023518535014026</c:v>
                </c:pt>
                <c:pt idx="65">
                  <c:v>3.7192898523044464</c:v>
                </c:pt>
                <c:pt idx="66">
                  <c:v>3.7362278511074898</c:v>
                </c:pt>
                <c:pt idx="67">
                  <c:v>3.7531658499105331</c:v>
                </c:pt>
                <c:pt idx="68">
                  <c:v>3.770103848713577</c:v>
                </c:pt>
                <c:pt idx="69">
                  <c:v>3.7870418475166203</c:v>
                </c:pt>
                <c:pt idx="70">
                  <c:v>3.8039798463196641</c:v>
                </c:pt>
                <c:pt idx="71">
                  <c:v>3.8209178451227075</c:v>
                </c:pt>
                <c:pt idx="72">
                  <c:v>3.8378558439257513</c:v>
                </c:pt>
                <c:pt idx="73">
                  <c:v>3.8547938427287947</c:v>
                </c:pt>
                <c:pt idx="74">
                  <c:v>3.871731841531838</c:v>
                </c:pt>
                <c:pt idx="75">
                  <c:v>3.8886698403348818</c:v>
                </c:pt>
                <c:pt idx="76">
                  <c:v>3.9056078391379252</c:v>
                </c:pt>
                <c:pt idx="77">
                  <c:v>3.922545837940969</c:v>
                </c:pt>
                <c:pt idx="78">
                  <c:v>3.9394838367440124</c:v>
                </c:pt>
                <c:pt idx="79">
                  <c:v>3.9564218355470562</c:v>
                </c:pt>
                <c:pt idx="80">
                  <c:v>3.9733598343500995</c:v>
                </c:pt>
                <c:pt idx="81">
                  <c:v>3.9902978331531429</c:v>
                </c:pt>
                <c:pt idx="82">
                  <c:v>4.0072358319561872</c:v>
                </c:pt>
                <c:pt idx="83">
                  <c:v>4.0241738307592296</c:v>
                </c:pt>
                <c:pt idx="84">
                  <c:v>4.0411118295622739</c:v>
                </c:pt>
                <c:pt idx="85">
                  <c:v>4.0580498283653172</c:v>
                </c:pt>
                <c:pt idx="86">
                  <c:v>4.0749878271683615</c:v>
                </c:pt>
                <c:pt idx="87">
                  <c:v>4.0919258259714049</c:v>
                </c:pt>
                <c:pt idx="88">
                  <c:v>4.1088638247744473</c:v>
                </c:pt>
                <c:pt idx="89">
                  <c:v>4.1258018235774916</c:v>
                </c:pt>
                <c:pt idx="90">
                  <c:v>4.1427398223805358</c:v>
                </c:pt>
                <c:pt idx="91">
                  <c:v>4.1596778211835792</c:v>
                </c:pt>
                <c:pt idx="92">
                  <c:v>4.1766158199866217</c:v>
                </c:pt>
                <c:pt idx="93">
                  <c:v>4.1935538187896659</c:v>
                </c:pt>
                <c:pt idx="94">
                  <c:v>4.2104918175927093</c:v>
                </c:pt>
                <c:pt idx="95">
                  <c:v>4.2274298163957535</c:v>
                </c:pt>
                <c:pt idx="96">
                  <c:v>4.2443678151987969</c:v>
                </c:pt>
                <c:pt idx="97">
                  <c:v>4.2613058140018394</c:v>
                </c:pt>
                <c:pt idx="98">
                  <c:v>4.2782438128048836</c:v>
                </c:pt>
                <c:pt idx="99">
                  <c:v>4.295181811607927</c:v>
                </c:pt>
                <c:pt idx="100">
                  <c:v>4.3121198104109713</c:v>
                </c:pt>
                <c:pt idx="101">
                  <c:v>4.3290578092140137</c:v>
                </c:pt>
                <c:pt idx="102">
                  <c:v>4.345995808017058</c:v>
                </c:pt>
                <c:pt idx="103">
                  <c:v>4.3629338068201013</c:v>
                </c:pt>
                <c:pt idx="104">
                  <c:v>4.3798718056231456</c:v>
                </c:pt>
                <c:pt idx="105">
                  <c:v>4.396809804426189</c:v>
                </c:pt>
                <c:pt idx="106">
                  <c:v>4.4137478032292314</c:v>
                </c:pt>
                <c:pt idx="107">
                  <c:v>4.4306858020322757</c:v>
                </c:pt>
                <c:pt idx="108">
                  <c:v>4.4476238008353191</c:v>
                </c:pt>
                <c:pt idx="109">
                  <c:v>4.4645617996383624</c:v>
                </c:pt>
                <c:pt idx="110">
                  <c:v>4.4814997984414067</c:v>
                </c:pt>
                <c:pt idx="111">
                  <c:v>4.49843779724445</c:v>
                </c:pt>
                <c:pt idx="112">
                  <c:v>4.5153757960474934</c:v>
                </c:pt>
                <c:pt idx="113">
                  <c:v>4.5323137948505368</c:v>
                </c:pt>
                <c:pt idx="114">
                  <c:v>4.549251793653581</c:v>
                </c:pt>
                <c:pt idx="115">
                  <c:v>4.5661897924566235</c:v>
                </c:pt>
                <c:pt idx="116">
                  <c:v>4.5831277912596677</c:v>
                </c:pt>
                <c:pt idx="117">
                  <c:v>4.6000657900627111</c:v>
                </c:pt>
                <c:pt idx="118">
                  <c:v>4.6170037888657554</c:v>
                </c:pt>
                <c:pt idx="119">
                  <c:v>4.6339417876687987</c:v>
                </c:pt>
                <c:pt idx="120">
                  <c:v>4.6508797864718412</c:v>
                </c:pt>
                <c:pt idx="121">
                  <c:v>4.6678177852748854</c:v>
                </c:pt>
                <c:pt idx="122">
                  <c:v>4.6847557840779288</c:v>
                </c:pt>
                <c:pt idx="123">
                  <c:v>4.7016937828809731</c:v>
                </c:pt>
                <c:pt idx="124">
                  <c:v>4.7186317816840164</c:v>
                </c:pt>
                <c:pt idx="125">
                  <c:v>4.7355697804870598</c:v>
                </c:pt>
                <c:pt idx="126">
                  <c:v>4.7525077792901032</c:v>
                </c:pt>
                <c:pt idx="127">
                  <c:v>4.7694457780931465</c:v>
                </c:pt>
                <c:pt idx="128">
                  <c:v>4.7863837768961908</c:v>
                </c:pt>
                <c:pt idx="129">
                  <c:v>4.8033217756992341</c:v>
                </c:pt>
                <c:pt idx="130">
                  <c:v>4.8202597745022775</c:v>
                </c:pt>
                <c:pt idx="131">
                  <c:v>4.8371977733053209</c:v>
                </c:pt>
                <c:pt idx="132">
                  <c:v>4.8541357721083651</c:v>
                </c:pt>
                <c:pt idx="133">
                  <c:v>4.8710737709114085</c:v>
                </c:pt>
                <c:pt idx="134">
                  <c:v>4.8880117697144509</c:v>
                </c:pt>
                <c:pt idx="135">
                  <c:v>4.9049497685174952</c:v>
                </c:pt>
                <c:pt idx="136">
                  <c:v>4.9218877673205395</c:v>
                </c:pt>
                <c:pt idx="137">
                  <c:v>4.9388257661235828</c:v>
                </c:pt>
                <c:pt idx="138">
                  <c:v>4.9557637649266262</c:v>
                </c:pt>
                <c:pt idx="139">
                  <c:v>4.9727017637296695</c:v>
                </c:pt>
                <c:pt idx="140">
                  <c:v>4.9896397625327129</c:v>
                </c:pt>
                <c:pt idx="141">
                  <c:v>5.0065777613357572</c:v>
                </c:pt>
                <c:pt idx="142">
                  <c:v>5.0235157601388005</c:v>
                </c:pt>
                <c:pt idx="143">
                  <c:v>5.0404537589418439</c:v>
                </c:pt>
                <c:pt idx="144">
                  <c:v>5.0573917577448873</c:v>
                </c:pt>
                <c:pt idx="145">
                  <c:v>5.0743297565479306</c:v>
                </c:pt>
                <c:pt idx="146">
                  <c:v>5.0912677553509749</c:v>
                </c:pt>
                <c:pt idx="147">
                  <c:v>5.1082057541540182</c:v>
                </c:pt>
                <c:pt idx="148">
                  <c:v>5.1251437529570607</c:v>
                </c:pt>
                <c:pt idx="149">
                  <c:v>5.142081751760105</c:v>
                </c:pt>
                <c:pt idx="150">
                  <c:v>5.1590197505631492</c:v>
                </c:pt>
                <c:pt idx="151">
                  <c:v>5.1759577493661926</c:v>
                </c:pt>
                <c:pt idx="152">
                  <c:v>5.192895748169235</c:v>
                </c:pt>
                <c:pt idx="153">
                  <c:v>5.2098337469722793</c:v>
                </c:pt>
                <c:pt idx="154">
                  <c:v>5.2267717457753236</c:v>
                </c:pt>
                <c:pt idx="155">
                  <c:v>5.2437097445783669</c:v>
                </c:pt>
                <c:pt idx="156">
                  <c:v>5.2606477433814103</c:v>
                </c:pt>
                <c:pt idx="157">
                  <c:v>5.2775857421844536</c:v>
                </c:pt>
                <c:pt idx="158">
                  <c:v>5.294523740987497</c:v>
                </c:pt>
                <c:pt idx="159">
                  <c:v>5.3114617397905404</c:v>
                </c:pt>
                <c:pt idx="160">
                  <c:v>5.3283997385935846</c:v>
                </c:pt>
                <c:pt idx="161">
                  <c:v>5.345337737396628</c:v>
                </c:pt>
                <c:pt idx="162">
                  <c:v>5.3622757361996713</c:v>
                </c:pt>
                <c:pt idx="163">
                  <c:v>5.3792137350027147</c:v>
                </c:pt>
                <c:pt idx="164">
                  <c:v>5.396151733805759</c:v>
                </c:pt>
                <c:pt idx="165">
                  <c:v>5.4130897326088023</c:v>
                </c:pt>
                <c:pt idx="166">
                  <c:v>5.4300277314118448</c:v>
                </c:pt>
                <c:pt idx="167">
                  <c:v>5.4469657302148891</c:v>
                </c:pt>
                <c:pt idx="168">
                  <c:v>5.4639037290179324</c:v>
                </c:pt>
                <c:pt idx="169">
                  <c:v>5.4808417278209758</c:v>
                </c:pt>
                <c:pt idx="170">
                  <c:v>5.49777972662402</c:v>
                </c:pt>
                <c:pt idx="171">
                  <c:v>5.5147177254270634</c:v>
                </c:pt>
                <c:pt idx="172">
                  <c:v>5.5316557242301068</c:v>
                </c:pt>
                <c:pt idx="173">
                  <c:v>5.5485937230331501</c:v>
                </c:pt>
                <c:pt idx="174">
                  <c:v>5.5655317218361944</c:v>
                </c:pt>
                <c:pt idx="175">
                  <c:v>5.5824697206392377</c:v>
                </c:pt>
                <c:pt idx="176">
                  <c:v>5.5994077194422811</c:v>
                </c:pt>
                <c:pt idx="177">
                  <c:v>5.6163457182453245</c:v>
                </c:pt>
                <c:pt idx="178">
                  <c:v>5.6332837170483687</c:v>
                </c:pt>
                <c:pt idx="179">
                  <c:v>5.6502217158514121</c:v>
                </c:pt>
                <c:pt idx="180">
                  <c:v>5.6671597146544546</c:v>
                </c:pt>
                <c:pt idx="181">
                  <c:v>5.6840977134574988</c:v>
                </c:pt>
                <c:pt idx="182">
                  <c:v>5.7010357122605431</c:v>
                </c:pt>
                <c:pt idx="183">
                  <c:v>5.7179737110635864</c:v>
                </c:pt>
                <c:pt idx="184">
                  <c:v>5.7349117098666298</c:v>
                </c:pt>
                <c:pt idx="185">
                  <c:v>5.7518497086696732</c:v>
                </c:pt>
                <c:pt idx="186">
                  <c:v>5.7687877074727174</c:v>
                </c:pt>
                <c:pt idx="187">
                  <c:v>5.7857257062757608</c:v>
                </c:pt>
                <c:pt idx="188">
                  <c:v>5.8026637050788041</c:v>
                </c:pt>
                <c:pt idx="189">
                  <c:v>5.8196017038818475</c:v>
                </c:pt>
                <c:pt idx="190">
                  <c:v>5.8365397026848909</c:v>
                </c:pt>
                <c:pt idx="191">
                  <c:v>5.8534777014879342</c:v>
                </c:pt>
                <c:pt idx="192">
                  <c:v>5.8704157002909785</c:v>
                </c:pt>
                <c:pt idx="193">
                  <c:v>5.8873536990940218</c:v>
                </c:pt>
                <c:pt idx="194">
                  <c:v>5.9042916978970643</c:v>
                </c:pt>
                <c:pt idx="195">
                  <c:v>5.9212296967001086</c:v>
                </c:pt>
                <c:pt idx="196">
                  <c:v>5.9381676955031528</c:v>
                </c:pt>
                <c:pt idx="197">
                  <c:v>5.9551056943061962</c:v>
                </c:pt>
                <c:pt idx="198">
                  <c:v>5.9720436931092395</c:v>
                </c:pt>
                <c:pt idx="199">
                  <c:v>5.9889816919122829</c:v>
                </c:pt>
                <c:pt idx="200">
                  <c:v>6.0059196907153272</c:v>
                </c:pt>
                <c:pt idx="201">
                  <c:v>6.0228576895183705</c:v>
                </c:pt>
                <c:pt idx="202">
                  <c:v>6.0397956883214139</c:v>
                </c:pt>
                <c:pt idx="203">
                  <c:v>6.0567336871244573</c:v>
                </c:pt>
                <c:pt idx="204">
                  <c:v>6.0736716859275006</c:v>
                </c:pt>
                <c:pt idx="205">
                  <c:v>6.090609684730544</c:v>
                </c:pt>
                <c:pt idx="206">
                  <c:v>6.1075476835335882</c:v>
                </c:pt>
                <c:pt idx="207">
                  <c:v>6.1244856823366316</c:v>
                </c:pt>
                <c:pt idx="208">
                  <c:v>6.141423681139675</c:v>
                </c:pt>
                <c:pt idx="209">
                  <c:v>6.1583616799427183</c:v>
                </c:pt>
                <c:pt idx="210">
                  <c:v>6.1752996787457626</c:v>
                </c:pt>
                <c:pt idx="211">
                  <c:v>6.1922376775488068</c:v>
                </c:pt>
                <c:pt idx="212">
                  <c:v>6.2091756763518493</c:v>
                </c:pt>
                <c:pt idx="213">
                  <c:v>6.2261136751548927</c:v>
                </c:pt>
                <c:pt idx="214">
                  <c:v>6.243051673957936</c:v>
                </c:pt>
                <c:pt idx="215">
                  <c:v>6.2599896727609794</c:v>
                </c:pt>
                <c:pt idx="216">
                  <c:v>6.2769276715640236</c:v>
                </c:pt>
                <c:pt idx="217">
                  <c:v>6.293865670367067</c:v>
                </c:pt>
                <c:pt idx="218">
                  <c:v>6.3108036691701104</c:v>
                </c:pt>
                <c:pt idx="219">
                  <c:v>6.3277416679731537</c:v>
                </c:pt>
                <c:pt idx="220">
                  <c:v>6.344679666776198</c:v>
                </c:pt>
                <c:pt idx="221">
                  <c:v>6.3616176655792414</c:v>
                </c:pt>
                <c:pt idx="222">
                  <c:v>6.3785556643822847</c:v>
                </c:pt>
                <c:pt idx="223">
                  <c:v>6.3954936631853281</c:v>
                </c:pt>
                <c:pt idx="224">
                  <c:v>6.4124316619883723</c:v>
                </c:pt>
                <c:pt idx="225">
                  <c:v>6.4293696607914157</c:v>
                </c:pt>
                <c:pt idx="226">
                  <c:v>6.4463076595944591</c:v>
                </c:pt>
                <c:pt idx="227">
                  <c:v>6.4632456583975024</c:v>
                </c:pt>
                <c:pt idx="228">
                  <c:v>6.4801836572005467</c:v>
                </c:pt>
                <c:pt idx="229">
                  <c:v>6.49712165600359</c:v>
                </c:pt>
                <c:pt idx="230">
                  <c:v>6.5140596548066334</c:v>
                </c:pt>
                <c:pt idx="231">
                  <c:v>6.5309976536096768</c:v>
                </c:pt>
                <c:pt idx="232">
                  <c:v>6.547935652412721</c:v>
                </c:pt>
                <c:pt idx="233">
                  <c:v>6.5648736512157644</c:v>
                </c:pt>
                <c:pt idx="234">
                  <c:v>6.5818116500188077</c:v>
                </c:pt>
                <c:pt idx="235">
                  <c:v>6.5987496488218511</c:v>
                </c:pt>
                <c:pt idx="236">
                  <c:v>6.6156876476248945</c:v>
                </c:pt>
                <c:pt idx="237">
                  <c:v>6.6326256464279378</c:v>
                </c:pt>
                <c:pt idx="238">
                  <c:v>6.6495636452309821</c:v>
                </c:pt>
                <c:pt idx="239">
                  <c:v>6.6665016440340255</c:v>
                </c:pt>
                <c:pt idx="240">
                  <c:v>6.6834396428370688</c:v>
                </c:pt>
                <c:pt idx="241">
                  <c:v>6.7003776416401122</c:v>
                </c:pt>
                <c:pt idx="242">
                  <c:v>6.7173156404431564</c:v>
                </c:pt>
                <c:pt idx="243">
                  <c:v>6.7342536392461998</c:v>
                </c:pt>
                <c:pt idx="244">
                  <c:v>6.7511916380492432</c:v>
                </c:pt>
                <c:pt idx="245">
                  <c:v>6.7681296368522865</c:v>
                </c:pt>
                <c:pt idx="246">
                  <c:v>6.7850676356553299</c:v>
                </c:pt>
                <c:pt idx="247">
                  <c:v>6.8020056344583733</c:v>
                </c:pt>
                <c:pt idx="248">
                  <c:v>6.8189436332614175</c:v>
                </c:pt>
                <c:pt idx="249">
                  <c:v>6.8358816320644609</c:v>
                </c:pt>
                <c:pt idx="250">
                  <c:v>6.8528196308675042</c:v>
                </c:pt>
                <c:pt idx="251">
                  <c:v>6.8697576296705476</c:v>
                </c:pt>
                <c:pt idx="252">
                  <c:v>6.8866956284735918</c:v>
                </c:pt>
                <c:pt idx="253">
                  <c:v>6.9036336272766352</c:v>
                </c:pt>
                <c:pt idx="254">
                  <c:v>6.9205716260796786</c:v>
                </c:pt>
                <c:pt idx="255">
                  <c:v>6.9375096248827219</c:v>
                </c:pt>
                <c:pt idx="256">
                  <c:v>6.9544476236857662</c:v>
                </c:pt>
                <c:pt idx="257">
                  <c:v>6.9713856224888104</c:v>
                </c:pt>
                <c:pt idx="258">
                  <c:v>6.9883236212918538</c:v>
                </c:pt>
                <c:pt idx="259">
                  <c:v>7.0052616200949043</c:v>
                </c:pt>
                <c:pt idx="260">
                  <c:v>7.0221996188979405</c:v>
                </c:pt>
                <c:pt idx="261">
                  <c:v>7.039137617700983</c:v>
                </c:pt>
                <c:pt idx="262">
                  <c:v>7.0560756165040273</c:v>
                </c:pt>
                <c:pt idx="263">
                  <c:v>7.0730136153070786</c:v>
                </c:pt>
                <c:pt idx="264">
                  <c:v>7.0899516141101149</c:v>
                </c:pt>
                <c:pt idx="265">
                  <c:v>7.1068896129131574</c:v>
                </c:pt>
                <c:pt idx="266">
                  <c:v>7.1238276117162016</c:v>
                </c:pt>
                <c:pt idx="267">
                  <c:v>7.140765610519253</c:v>
                </c:pt>
                <c:pt idx="268">
                  <c:v>7.1577036093222874</c:v>
                </c:pt>
                <c:pt idx="269">
                  <c:v>7.1746416081253317</c:v>
                </c:pt>
                <c:pt idx="270">
                  <c:v>7.1915796069283759</c:v>
                </c:pt>
                <c:pt idx="271">
                  <c:v>7.2085176057314273</c:v>
                </c:pt>
                <c:pt idx="272">
                  <c:v>7.2254556045344636</c:v>
                </c:pt>
                <c:pt idx="273">
                  <c:v>7.242393603337506</c:v>
                </c:pt>
                <c:pt idx="274">
                  <c:v>7.2593316021405503</c:v>
                </c:pt>
                <c:pt idx="275">
                  <c:v>7.2762696009436016</c:v>
                </c:pt>
                <c:pt idx="276">
                  <c:v>7.293207599746637</c:v>
                </c:pt>
                <c:pt idx="277">
                  <c:v>7.3101455985496804</c:v>
                </c:pt>
                <c:pt idx="278">
                  <c:v>7.3270835973527246</c:v>
                </c:pt>
                <c:pt idx="279">
                  <c:v>7.344021596155776</c:v>
                </c:pt>
                <c:pt idx="280">
                  <c:v>7.3609595949588114</c:v>
                </c:pt>
                <c:pt idx="281">
                  <c:v>7.3778975937618547</c:v>
                </c:pt>
                <c:pt idx="282">
                  <c:v>7.394835592564907</c:v>
                </c:pt>
                <c:pt idx="283">
                  <c:v>7.4117735913679512</c:v>
                </c:pt>
                <c:pt idx="284">
                  <c:v>7.4287115901709946</c:v>
                </c:pt>
                <c:pt idx="285">
                  <c:v>7.44564958897403</c:v>
                </c:pt>
                <c:pt idx="286">
                  <c:v>7.4625875877770813</c:v>
                </c:pt>
                <c:pt idx="287">
                  <c:v>7.4795255865801238</c:v>
                </c:pt>
                <c:pt idx="288">
                  <c:v>7.496463585383168</c:v>
                </c:pt>
                <c:pt idx="289">
                  <c:v>7.5134015841862025</c:v>
                </c:pt>
                <c:pt idx="290">
                  <c:v>7.5303395829892557</c:v>
                </c:pt>
                <c:pt idx="291">
                  <c:v>7.5472775817922999</c:v>
                </c:pt>
                <c:pt idx="292">
                  <c:v>7.5642155805953424</c:v>
                </c:pt>
                <c:pt idx="293">
                  <c:v>7.5811535793983786</c:v>
                </c:pt>
                <c:pt idx="294">
                  <c:v>7.5980915782014282</c:v>
                </c:pt>
                <c:pt idx="295">
                  <c:v>7.6150295770044725</c:v>
                </c:pt>
                <c:pt idx="296">
                  <c:v>7.6319675758075167</c:v>
                </c:pt>
                <c:pt idx="297">
                  <c:v>7.6489055746105512</c:v>
                </c:pt>
                <c:pt idx="298">
                  <c:v>7.6658435734136043</c:v>
                </c:pt>
                <c:pt idx="299">
                  <c:v>7.6827815722166486</c:v>
                </c:pt>
                <c:pt idx="300">
                  <c:v>7.6997195710196911</c:v>
                </c:pt>
                <c:pt idx="301">
                  <c:v>7.7166575698227255</c:v>
                </c:pt>
                <c:pt idx="302">
                  <c:v>7.7335955686257778</c:v>
                </c:pt>
                <c:pt idx="303">
                  <c:v>7.7505335674288212</c:v>
                </c:pt>
                <c:pt idx="304">
                  <c:v>7.7674715662318654</c:v>
                </c:pt>
                <c:pt idx="305">
                  <c:v>7.7844095650348999</c:v>
                </c:pt>
                <c:pt idx="306">
                  <c:v>7.8013475638379521</c:v>
                </c:pt>
                <c:pt idx="307">
                  <c:v>7.8182855626409955</c:v>
                </c:pt>
                <c:pt idx="308">
                  <c:v>7.835223561444038</c:v>
                </c:pt>
                <c:pt idx="309">
                  <c:v>7.8521615602470822</c:v>
                </c:pt>
                <c:pt idx="310">
                  <c:v>7.8690995590501265</c:v>
                </c:pt>
                <c:pt idx="311">
                  <c:v>7.8860375578531707</c:v>
                </c:pt>
                <c:pt idx="312">
                  <c:v>7.9029755566562141</c:v>
                </c:pt>
                <c:pt idx="313">
                  <c:v>7.9199135554592566</c:v>
                </c:pt>
                <c:pt idx="314">
                  <c:v>7.9368515542623008</c:v>
                </c:pt>
                <c:pt idx="315">
                  <c:v>7.9537895530653433</c:v>
                </c:pt>
                <c:pt idx="316">
                  <c:v>7.9707275518683876</c:v>
                </c:pt>
                <c:pt idx="317">
                  <c:v>7.9876655506714309</c:v>
                </c:pt>
                <c:pt idx="318">
                  <c:v>8.0046035494744761</c:v>
                </c:pt>
                <c:pt idx="319">
                  <c:v>8.0215415482775185</c:v>
                </c:pt>
                <c:pt idx="320">
                  <c:v>8.0384795470805628</c:v>
                </c:pt>
                <c:pt idx="321">
                  <c:v>8.0554175458836053</c:v>
                </c:pt>
                <c:pt idx="322">
                  <c:v>8.0723555446866495</c:v>
                </c:pt>
                <c:pt idx="323">
                  <c:v>8.089293543489692</c:v>
                </c:pt>
                <c:pt idx="324">
                  <c:v>8.1062315422927362</c:v>
                </c:pt>
                <c:pt idx="325">
                  <c:v>8.1231695410957805</c:v>
                </c:pt>
                <c:pt idx="326">
                  <c:v>8.1401075398988247</c:v>
                </c:pt>
                <c:pt idx="327">
                  <c:v>8.1570455387018672</c:v>
                </c:pt>
                <c:pt idx="328">
                  <c:v>8.1739835375049097</c:v>
                </c:pt>
                <c:pt idx="329">
                  <c:v>8.1909215363079522</c:v>
                </c:pt>
                <c:pt idx="330">
                  <c:v>8.2078595351109964</c:v>
                </c:pt>
                <c:pt idx="331">
                  <c:v>8.2247975339140407</c:v>
                </c:pt>
                <c:pt idx="332">
                  <c:v>8.2417355327170849</c:v>
                </c:pt>
                <c:pt idx="333">
                  <c:v>8.2586735315201292</c:v>
                </c:pt>
                <c:pt idx="334">
                  <c:v>8.2756115303231734</c:v>
                </c:pt>
                <c:pt idx="335">
                  <c:v>8.2925495291262159</c:v>
                </c:pt>
                <c:pt idx="336">
                  <c:v>8.3094875279292602</c:v>
                </c:pt>
                <c:pt idx="337">
                  <c:v>8.3264255267323026</c:v>
                </c:pt>
                <c:pt idx="338">
                  <c:v>8.3433635255353451</c:v>
                </c:pt>
                <c:pt idx="339">
                  <c:v>8.3603015243383894</c:v>
                </c:pt>
                <c:pt idx="340">
                  <c:v>8.3772395231414336</c:v>
                </c:pt>
                <c:pt idx="341">
                  <c:v>8.3941775219444779</c:v>
                </c:pt>
                <c:pt idx="342">
                  <c:v>8.4111155207475203</c:v>
                </c:pt>
                <c:pt idx="343">
                  <c:v>8.4280535195505646</c:v>
                </c:pt>
                <c:pt idx="344">
                  <c:v>8.4449915183536071</c:v>
                </c:pt>
                <c:pt idx="345">
                  <c:v>8.4619295171566513</c:v>
                </c:pt>
                <c:pt idx="346">
                  <c:v>8.4788675159596956</c:v>
                </c:pt>
                <c:pt idx="347">
                  <c:v>8.495805514762738</c:v>
                </c:pt>
                <c:pt idx="348">
                  <c:v>8.5127435135657805</c:v>
                </c:pt>
                <c:pt idx="349">
                  <c:v>8.5296815123688248</c:v>
                </c:pt>
                <c:pt idx="350">
                  <c:v>8.5466195111718672</c:v>
                </c:pt>
                <c:pt idx="351">
                  <c:v>8.5635575099749115</c:v>
                </c:pt>
                <c:pt idx="352">
                  <c:v>8.5804955087779557</c:v>
                </c:pt>
                <c:pt idx="353">
                  <c:v>8.597433507581</c:v>
                </c:pt>
                <c:pt idx="354">
                  <c:v>8.6143715063840443</c:v>
                </c:pt>
                <c:pt idx="355">
                  <c:v>8.6313095051870867</c:v>
                </c:pt>
                <c:pt idx="356">
                  <c:v>8.6482475039901292</c:v>
                </c:pt>
                <c:pt idx="357">
                  <c:v>8.6651855027931735</c:v>
                </c:pt>
                <c:pt idx="358">
                  <c:v>8.6821235015962159</c:v>
                </c:pt>
                <c:pt idx="359">
                  <c:v>8.6990615003992602</c:v>
                </c:pt>
                <c:pt idx="360">
                  <c:v>8.7159994992023044</c:v>
                </c:pt>
                <c:pt idx="361">
                  <c:v>8.7329374980053487</c:v>
                </c:pt>
                <c:pt idx="362">
                  <c:v>8.7498754968083929</c:v>
                </c:pt>
                <c:pt idx="363">
                  <c:v>8.7668134956114354</c:v>
                </c:pt>
                <c:pt idx="364">
                  <c:v>8.7837514944144797</c:v>
                </c:pt>
                <c:pt idx="365">
                  <c:v>8.8006894932175221</c:v>
                </c:pt>
                <c:pt idx="366">
                  <c:v>8.8176274920205646</c:v>
                </c:pt>
                <c:pt idx="367">
                  <c:v>8.8345654908236089</c:v>
                </c:pt>
                <c:pt idx="368">
                  <c:v>8.8515034896266531</c:v>
                </c:pt>
                <c:pt idx="369">
                  <c:v>8.8684414884296974</c:v>
                </c:pt>
                <c:pt idx="370">
                  <c:v>8.8853794872327398</c:v>
                </c:pt>
                <c:pt idx="371">
                  <c:v>8.9023174860357823</c:v>
                </c:pt>
                <c:pt idx="372">
                  <c:v>8.9192554848388266</c:v>
                </c:pt>
                <c:pt idx="373">
                  <c:v>8.9361934836418708</c:v>
                </c:pt>
                <c:pt idx="374">
                  <c:v>8.9531314824449133</c:v>
                </c:pt>
                <c:pt idx="375">
                  <c:v>8.9700694812479576</c:v>
                </c:pt>
                <c:pt idx="376">
                  <c:v>8.9870074800510018</c:v>
                </c:pt>
                <c:pt idx="377">
                  <c:v>9.0039454788540443</c:v>
                </c:pt>
                <c:pt idx="378">
                  <c:v>9.0208834776570885</c:v>
                </c:pt>
                <c:pt idx="379">
                  <c:v>9.037821476460131</c:v>
                </c:pt>
                <c:pt idx="380">
                  <c:v>9.0547594752631753</c:v>
                </c:pt>
                <c:pt idx="381">
                  <c:v>9.0716974740662195</c:v>
                </c:pt>
                <c:pt idx="382">
                  <c:v>9.0886354728692638</c:v>
                </c:pt>
                <c:pt idx="383">
                  <c:v>9.1055734716723062</c:v>
                </c:pt>
                <c:pt idx="384">
                  <c:v>9.1225114704753505</c:v>
                </c:pt>
                <c:pt idx="385">
                  <c:v>9.139449469278393</c:v>
                </c:pt>
                <c:pt idx="386">
                  <c:v>9.1563874680814372</c:v>
                </c:pt>
                <c:pt idx="387">
                  <c:v>9.1733254668844797</c:v>
                </c:pt>
                <c:pt idx="388">
                  <c:v>9.1902634656875239</c:v>
                </c:pt>
                <c:pt idx="389">
                  <c:v>9.2072014644905682</c:v>
                </c:pt>
                <c:pt idx="390">
                  <c:v>9.2241394632936125</c:v>
                </c:pt>
                <c:pt idx="391">
                  <c:v>9.2410774620966567</c:v>
                </c:pt>
                <c:pt idx="392">
                  <c:v>9.2580154608996974</c:v>
                </c:pt>
                <c:pt idx="393">
                  <c:v>9.2749534597027417</c:v>
                </c:pt>
                <c:pt idx="394">
                  <c:v>9.2918914585057841</c:v>
                </c:pt>
                <c:pt idx="395">
                  <c:v>9.3088294573088284</c:v>
                </c:pt>
                <c:pt idx="396">
                  <c:v>9.3257674561118726</c:v>
                </c:pt>
                <c:pt idx="397">
                  <c:v>9.3427054549149169</c:v>
                </c:pt>
                <c:pt idx="398">
                  <c:v>9.3596434537179594</c:v>
                </c:pt>
                <c:pt idx="399">
                  <c:v>9.3765814525210036</c:v>
                </c:pt>
                <c:pt idx="400">
                  <c:v>9.3935194513240461</c:v>
                </c:pt>
                <c:pt idx="401">
                  <c:v>9.4104574501270903</c:v>
                </c:pt>
                <c:pt idx="402">
                  <c:v>9.4273954489301328</c:v>
                </c:pt>
                <c:pt idx="403">
                  <c:v>9.4443334477331771</c:v>
                </c:pt>
                <c:pt idx="404">
                  <c:v>9.4612714465362213</c:v>
                </c:pt>
                <c:pt idx="405">
                  <c:v>9.4782094453392656</c:v>
                </c:pt>
                <c:pt idx="406">
                  <c:v>9.495147444142308</c:v>
                </c:pt>
                <c:pt idx="407">
                  <c:v>9.5120854429453523</c:v>
                </c:pt>
                <c:pt idx="408">
                  <c:v>9.5290234417483948</c:v>
                </c:pt>
                <c:pt idx="409">
                  <c:v>9.545961440551439</c:v>
                </c:pt>
                <c:pt idx="410">
                  <c:v>9.5628994393544833</c:v>
                </c:pt>
                <c:pt idx="411">
                  <c:v>9.5798374381575258</c:v>
                </c:pt>
                <c:pt idx="412">
                  <c:v>9.59677543696057</c:v>
                </c:pt>
                <c:pt idx="413">
                  <c:v>9.6137134357636125</c:v>
                </c:pt>
                <c:pt idx="414">
                  <c:v>9.630651434566655</c:v>
                </c:pt>
                <c:pt idx="415">
                  <c:v>9.6475894333696992</c:v>
                </c:pt>
                <c:pt idx="416">
                  <c:v>9.6645274321727435</c:v>
                </c:pt>
                <c:pt idx="417">
                  <c:v>9.6814654309757877</c:v>
                </c:pt>
                <c:pt idx="418">
                  <c:v>9.698403429778832</c:v>
                </c:pt>
                <c:pt idx="419">
                  <c:v>9.7153414285818744</c:v>
                </c:pt>
                <c:pt idx="420">
                  <c:v>9.7322794273849187</c:v>
                </c:pt>
                <c:pt idx="421">
                  <c:v>9.7492174261879612</c:v>
                </c:pt>
                <c:pt idx="422">
                  <c:v>9.7661554249910036</c:v>
                </c:pt>
                <c:pt idx="423">
                  <c:v>9.7830934237940479</c:v>
                </c:pt>
                <c:pt idx="424">
                  <c:v>9.8000314225970921</c:v>
                </c:pt>
                <c:pt idx="425">
                  <c:v>9.8169694214001364</c:v>
                </c:pt>
                <c:pt idx="426">
                  <c:v>9.8339074202031806</c:v>
                </c:pt>
                <c:pt idx="427">
                  <c:v>9.8508454190062231</c:v>
                </c:pt>
                <c:pt idx="428">
                  <c:v>9.8677834178092674</c:v>
                </c:pt>
                <c:pt idx="429">
                  <c:v>9.8847214166123099</c:v>
                </c:pt>
                <c:pt idx="430">
                  <c:v>9.9016594154153523</c:v>
                </c:pt>
                <c:pt idx="431">
                  <c:v>9.9185974142183966</c:v>
                </c:pt>
                <c:pt idx="432">
                  <c:v>9.9355354130214408</c:v>
                </c:pt>
                <c:pt idx="433">
                  <c:v>9.9524734118244851</c:v>
                </c:pt>
                <c:pt idx="434">
                  <c:v>9.9694114106275293</c:v>
                </c:pt>
                <c:pt idx="435">
                  <c:v>9.9863494094305718</c:v>
                </c:pt>
                <c:pt idx="436">
                  <c:v>10.003287408233614</c:v>
                </c:pt>
                <c:pt idx="437">
                  <c:v>10.020225407036659</c:v>
                </c:pt>
                <c:pt idx="438">
                  <c:v>10.037163405839703</c:v>
                </c:pt>
                <c:pt idx="439">
                  <c:v>10.054101404642745</c:v>
                </c:pt>
                <c:pt idx="440">
                  <c:v>10.071039403445788</c:v>
                </c:pt>
                <c:pt idx="441">
                  <c:v>10.087977402248832</c:v>
                </c:pt>
                <c:pt idx="442">
                  <c:v>10.104915401051874</c:v>
                </c:pt>
                <c:pt idx="443">
                  <c:v>10.121853399854919</c:v>
                </c:pt>
                <c:pt idx="444">
                  <c:v>10.138791398657963</c:v>
                </c:pt>
                <c:pt idx="445">
                  <c:v>10.155729397461007</c:v>
                </c:pt>
                <c:pt idx="446">
                  <c:v>10.172667396264051</c:v>
                </c:pt>
                <c:pt idx="447">
                  <c:v>10.189605395067096</c:v>
                </c:pt>
                <c:pt idx="448">
                  <c:v>10.206543393870138</c:v>
                </c:pt>
                <c:pt idx="449">
                  <c:v>10.223481392673181</c:v>
                </c:pt>
                <c:pt idx="450">
                  <c:v>10.240419391476225</c:v>
                </c:pt>
              </c:numCache>
            </c:numRef>
          </c:xVal>
          <c:yVal>
            <c:numRef>
              <c:f>'fit_FCC&amp;BCC'!$J$19:$J$469</c:f>
              <c:numCache>
                <c:formatCode>0.0000</c:formatCode>
                <c:ptCount val="451"/>
                <c:pt idx="0">
                  <c:v>0.3179861142212721</c:v>
                </c:pt>
                <c:pt idx="1">
                  <c:v>5.5700888261354317E-2</c:v>
                </c:pt>
                <c:pt idx="2">
                  <c:v>-0.19560324915810615</c:v>
                </c:pt>
                <c:pt idx="3">
                  <c:v>-0.43628694145681191</c:v>
                </c:pt>
                <c:pt idx="4">
                  <c:v>-0.66670000420507458</c:v>
                </c:pt>
                <c:pt idx="5">
                  <c:v>-0.88718173501715702</c:v>
                </c:pt>
                <c:pt idx="6">
                  <c:v>-1.098061214860643</c:v>
                </c:pt>
                <c:pt idx="7">
                  <c:v>-1.2996576010135317</c:v>
                </c:pt>
                <c:pt idx="8">
                  <c:v>-1.4922804118946087</c:v>
                </c:pt>
                <c:pt idx="9">
                  <c:v>-1.6762298039866983</c:v>
                </c:pt>
                <c:pt idx="10">
                  <c:v>-1.851796841066603</c:v>
                </c:pt>
                <c:pt idx="11">
                  <c:v>-2.0192637559498867</c:v>
                </c:pt>
                <c:pt idx="12">
                  <c:v>-2.1789042049531275</c:v>
                </c:pt>
                <c:pt idx="13">
                  <c:v>-2.3309835152709417</c:v>
                </c:pt>
                <c:pt idx="14">
                  <c:v>-2.4757589254598313</c:v>
                </c:pt>
                <c:pt idx="15">
                  <c:v>-2.6134798192158089</c:v>
                </c:pt>
                <c:pt idx="16">
                  <c:v>-2.744387952627835</c:v>
                </c:pt>
                <c:pt idx="17">
                  <c:v>-2.8687176750842434</c:v>
                </c:pt>
                <c:pt idx="18">
                  <c:v>-2.9866961440046236</c:v>
                </c:pt>
                <c:pt idx="19">
                  <c:v>-3.0985435335650906</c:v>
                </c:pt>
                <c:pt idx="20">
                  <c:v>-3.2044732375803617</c:v>
                </c:pt>
                <c:pt idx="21">
                  <c:v>-3.3046920667017501</c:v>
                </c:pt>
                <c:pt idx="22">
                  <c:v>-3.3994004400859348</c:v>
                </c:pt>
                <c:pt idx="23">
                  <c:v>-3.4887925716852632</c:v>
                </c:pt>
                <c:pt idx="24">
                  <c:v>-3.5730566513062985</c:v>
                </c:pt>
                <c:pt idx="25">
                  <c:v>-3.6523750205794552</c:v>
                </c:pt>
                <c:pt idx="26">
                  <c:v>-3.7269243439787259</c:v>
                </c:pt>
                <c:pt idx="27">
                  <c:v>-3.796875775026805</c:v>
                </c:pt>
                <c:pt idx="28">
                  <c:v>-3.8623951178173193</c:v>
                </c:pt>
                <c:pt idx="29">
                  <c:v>-3.9236429839823308</c:v>
                </c:pt>
                <c:pt idx="30">
                  <c:v>-3.980774945229864</c:v>
                </c:pt>
                <c:pt idx="31">
                  <c:v>-4.033941681572915</c:v>
                </c:pt>
                <c:pt idx="32">
                  <c:v>-4.0832891253680543</c:v>
                </c:pt>
                <c:pt idx="33">
                  <c:v>-4.128958601278689</c:v>
                </c:pt>
                <c:pt idx="34">
                  <c:v>-4.1710869622748792</c:v>
                </c:pt>
                <c:pt idx="35">
                  <c:v>-4.2098067217786594</c:v>
                </c:pt>
                <c:pt idx="36">
                  <c:v>-4.2452461820608631</c:v>
                </c:pt>
                <c:pt idx="37">
                  <c:v>-4.2775295589926303</c:v>
                </c:pt>
                <c:pt idx="38">
                  <c:v>-4.3067771032519717</c:v>
                </c:pt>
                <c:pt idx="39">
                  <c:v>-4.3331052180831211</c:v>
                </c:pt>
                <c:pt idx="40">
                  <c:v>-4.3566265737037275</c:v>
                </c:pt>
                <c:pt idx="41">
                  <c:v>-4.377450218452422</c:v>
                </c:pt>
                <c:pt idx="42">
                  <c:v>-4.3956816867667641</c:v>
                </c:pt>
                <c:pt idx="43">
                  <c:v>-4.4114231040792102</c:v>
                </c:pt>
                <c:pt idx="44">
                  <c:v>-4.4247732887163167</c:v>
                </c:pt>
                <c:pt idx="45">
                  <c:v>-4.4358278508841362</c:v>
                </c:pt>
                <c:pt idx="46">
                  <c:v>-4.4446792888205247</c:v>
                </c:pt>
                <c:pt idx="47">
                  <c:v>-4.4514170821928829</c:v>
                </c:pt>
                <c:pt idx="48">
                  <c:v>-4.4561277828177426</c:v>
                </c:pt>
                <c:pt idx="49">
                  <c:v>-4.4588951027765562</c:v>
                </c:pt>
                <c:pt idx="50">
                  <c:v>-4.4598000000000004</c:v>
                </c:pt>
                <c:pt idx="51">
                  <c:v>-4.4589207613912079</c:v>
                </c:pt>
                <c:pt idx="52">
                  <c:v>-4.4563330835563679</c:v>
                </c:pt>
                <c:pt idx="53">
                  <c:v>-4.4521101512093395</c:v>
                </c:pt>
                <c:pt idx="54">
                  <c:v>-4.4463227133150705</c:v>
                </c:pt>
                <c:pt idx="55">
                  <c:v>-4.4390391570348919</c:v>
                </c:pt>
                <c:pt idx="56">
                  <c:v>-4.4303255795350243</c:v>
                </c:pt>
                <c:pt idx="57">
                  <c:v>-4.4202458577179744</c:v>
                </c:pt>
                <c:pt idx="58">
                  <c:v>-4.4088617159348757</c:v>
                </c:pt>
                <c:pt idx="59">
                  <c:v>-4.3962327917352653</c:v>
                </c:pt>
                <c:pt idx="60">
                  <c:v>-4.3824166997091947</c:v>
                </c:pt>
                <c:pt idx="61">
                  <c:v>-4.3674690934751865</c:v>
                </c:pt>
                <c:pt idx="62">
                  <c:v>-4.3514437258659502</c:v>
                </c:pt>
                <c:pt idx="63">
                  <c:v>-4.3343925073624883</c:v>
                </c:pt>
                <c:pt idx="64">
                  <c:v>-4.3163655628257498</c:v>
                </c:pt>
                <c:pt idx="65">
                  <c:v>-4.2974112865736771</c:v>
                </c:pt>
                <c:pt idx="66">
                  <c:v>-4.2775763958502191</c:v>
                </c:pt>
                <c:pt idx="67">
                  <c:v>-4.2569059827315341</c:v>
                </c:pt>
                <c:pt idx="68">
                  <c:v>-4.2354435645134494</c:v>
                </c:pt>
                <c:pt idx="69">
                  <c:v>-4.2132311326229805</c:v>
                </c:pt>
                <c:pt idx="70">
                  <c:v>-4.1903092000955651</c:v>
                </c:pt>
                <c:pt idx="71">
                  <c:v>-4.1667168476585346</c:v>
                </c:pt>
                <c:pt idx="72">
                  <c:v>-4.1424917684601956</c:v>
                </c:pt>
                <c:pt idx="73">
                  <c:v>-4.1176703114828737</c:v>
                </c:pt>
                <c:pt idx="74">
                  <c:v>-4.0922875236771397</c:v>
                </c:pt>
                <c:pt idx="75">
                  <c:v>-4.0663771908535002</c:v>
                </c:pt>
                <c:pt idx="76">
                  <c:v>-4.0399718773667743</c:v>
                </c:pt>
                <c:pt idx="77">
                  <c:v>-4.0131029646274223</c:v>
                </c:pt>
                <c:pt idx="78">
                  <c:v>-3.9858006884731809</c:v>
                </c:pt>
                <c:pt idx="79">
                  <c:v>-3.9580941754333847</c:v>
                </c:pt>
                <c:pt idx="80">
                  <c:v>-3.9300114779175188</c:v>
                </c:pt>
                <c:pt idx="81">
                  <c:v>-3.9015796083586229</c:v>
                </c:pt>
                <c:pt idx="82">
                  <c:v>-3.8728245723413668</c:v>
                </c:pt>
                <c:pt idx="83">
                  <c:v>-3.8437714007437589</c:v>
                </c:pt>
                <c:pt idx="84">
                  <c:v>-3.8144441809206748</c:v>
                </c:pt>
                <c:pt idx="85">
                  <c:v>-3.7848660869565793</c:v>
                </c:pt>
                <c:pt idx="86">
                  <c:v>-3.7550594090141076</c:v>
                </c:pt>
                <c:pt idx="87">
                  <c:v>-3.7250455818043671</c:v>
                </c:pt>
                <c:pt idx="88">
                  <c:v>-3.6948452122041733</c:v>
                </c:pt>
                <c:pt idx="89">
                  <c:v>-3.6644781060446632</c:v>
                </c:pt>
                <c:pt idx="90">
                  <c:v>-3.6339632940951203</c:v>
                </c:pt>
                <c:pt idx="91">
                  <c:v>-3.6033190572651184</c:v>
                </c:pt>
                <c:pt idx="92">
                  <c:v>-3.5725629510474932</c:v>
                </c:pt>
                <c:pt idx="93">
                  <c:v>-3.5417118292240075</c:v>
                </c:pt>
                <c:pt idx="94">
                  <c:v>-3.5107818668549609</c:v>
                </c:pt>
                <c:pt idx="95">
                  <c:v>-3.4797885825734136</c:v>
                </c:pt>
                <c:pt idx="96">
                  <c:v>-3.4487468602041096</c:v>
                </c:pt>
                <c:pt idx="97">
                  <c:v>-3.4176709697266232</c:v>
                </c:pt>
                <c:pt idx="98">
                  <c:v>-3.3865745876017139</c:v>
                </c:pt>
                <c:pt idx="99">
                  <c:v>-3.3554708164793379</c:v>
                </c:pt>
                <c:pt idx="100">
                  <c:v>-3.3243722043062429</c:v>
                </c:pt>
                <c:pt idx="101">
                  <c:v>-3.2932907628505856</c:v>
                </c:pt>
                <c:pt idx="102">
                  <c:v>-3.2622379856605037</c:v>
                </c:pt>
                <c:pt idx="103">
                  <c:v>-3.2312248654731164</c:v>
                </c:pt>
                <c:pt idx="104">
                  <c:v>-3.2002619110899495</c:v>
                </c:pt>
                <c:pt idx="105">
                  <c:v>-3.1693591637343452</c:v>
                </c:pt>
                <c:pt idx="106">
                  <c:v>-3.1385262129059646</c:v>
                </c:pt>
                <c:pt idx="107">
                  <c:v>-3.1077722117470787</c:v>
                </c:pt>
                <c:pt idx="108">
                  <c:v>-3.0771058919349237</c:v>
                </c:pt>
                <c:pt idx="109">
                  <c:v>-3.0465355781139869</c:v>
                </c:pt>
                <c:pt idx="110">
                  <c:v>-3.0160692018817179</c:v>
                </c:pt>
                <c:pt idx="111">
                  <c:v>-2.9857143153407453</c:v>
                </c:pt>
                <c:pt idx="112">
                  <c:v>-2.9554781042303597</c:v>
                </c:pt>
                <c:pt idx="113">
                  <c:v>-2.9253674006495975</c:v>
                </c:pt>
                <c:pt idx="114">
                  <c:v>-2.8953886953839723</c:v>
                </c:pt>
                <c:pt idx="115">
                  <c:v>-2.865548149847521</c:v>
                </c:pt>
                <c:pt idx="116">
                  <c:v>-2.835851607651517</c:v>
                </c:pt>
                <c:pt idx="117">
                  <c:v>-2.8063046058108641</c:v>
                </c:pt>
                <c:pt idx="118">
                  <c:v>-2.776912385598906</c:v>
                </c:pt>
                <c:pt idx="119">
                  <c:v>-2.7476799030610271</c:v>
                </c:pt>
                <c:pt idx="120">
                  <c:v>-2.7186118391971936</c:v>
                </c:pt>
                <c:pt idx="121">
                  <c:v>-2.6897126098232182</c:v>
                </c:pt>
                <c:pt idx="122">
                  <c:v>-2.660986375120316</c:v>
                </c:pt>
                <c:pt idx="123">
                  <c:v>-2.6324370488822231</c:v>
                </c:pt>
                <c:pt idx="124">
                  <c:v>-2.6040683074688658</c:v>
                </c:pt>
                <c:pt idx="125">
                  <c:v>-2.5758835984753365</c:v>
                </c:pt>
                <c:pt idx="126">
                  <c:v>-2.5478861491246882</c:v>
                </c:pt>
                <c:pt idx="127">
                  <c:v>-2.5200789743927721</c:v>
                </c:pt>
                <c:pt idx="128">
                  <c:v>-2.4924648848731592</c:v>
                </c:pt>
                <c:pt idx="129">
                  <c:v>-2.4650464943899291</c:v>
                </c:pt>
                <c:pt idx="130">
                  <c:v>-2.4378262273658757</c:v>
                </c:pt>
                <c:pt idx="131">
                  <c:v>-2.4108063259534935</c:v>
                </c:pt>
                <c:pt idx="132">
                  <c:v>-2.3839888569358649</c:v>
                </c:pt>
                <c:pt idx="133">
                  <c:v>-2.3573757184043864</c:v>
                </c:pt>
                <c:pt idx="134">
                  <c:v>-2.3309686462200561</c:v>
                </c:pt>
                <c:pt idx="135">
                  <c:v>-2.3047692202648671</c:v>
                </c:pt>
                <c:pt idx="136">
                  <c:v>-2.2787788704896332</c:v>
                </c:pt>
                <c:pt idx="137">
                  <c:v>-2.2529988827644352</c:v>
                </c:pt>
                <c:pt idx="138">
                  <c:v>-2.227430404537647</c:v>
                </c:pt>
                <c:pt idx="139">
                  <c:v>-2.2020744503093734</c:v>
                </c:pt>
                <c:pt idx="140">
                  <c:v>-2.1769319069249229</c:v>
                </c:pt>
                <c:pt idx="141">
                  <c:v>-2.1520035386938061</c:v>
                </c:pt>
                <c:pt idx="142">
                  <c:v>-2.1272899923395716</c:v>
                </c:pt>
                <c:pt idx="143">
                  <c:v>-2.1027918017856537</c:v>
                </c:pt>
                <c:pt idx="144">
                  <c:v>-2.0785093927822262</c:v>
                </c:pt>
                <c:pt idx="145">
                  <c:v>-2.0544430873789525</c:v>
                </c:pt>
                <c:pt idx="146">
                  <c:v>-2.0305931082483415</c:v>
                </c:pt>
                <c:pt idx="147">
                  <c:v>-2.0069595828643023</c:v>
                </c:pt>
                <c:pt idx="148">
                  <c:v>-1.9835425475403503</c:v>
                </c:pt>
                <c:pt idx="149">
                  <c:v>-1.9603419513317897</c:v>
                </c:pt>
                <c:pt idx="150">
                  <c:v>-1.9373576598060629</c:v>
                </c:pt>
                <c:pt idx="151">
                  <c:v>-1.9145894586853469</c:v>
                </c:pt>
                <c:pt idx="152">
                  <c:v>-1.8920370573653429</c:v>
                </c:pt>
                <c:pt idx="153">
                  <c:v>-1.8697000923141025</c:v>
                </c:pt>
                <c:pt idx="154">
                  <c:v>-1.8475781303546099</c:v>
                </c:pt>
                <c:pt idx="155">
                  <c:v>-1.8256706718347375</c:v>
                </c:pt>
                <c:pt idx="156">
                  <c:v>-1.8039771536880809</c:v>
                </c:pt>
                <c:pt idx="157">
                  <c:v>-1.7824969523890795</c:v>
                </c:pt>
                <c:pt idx="158">
                  <c:v>-1.7612293868057209</c:v>
                </c:pt>
                <c:pt idx="159">
                  <c:v>-1.7401737209530452</c:v>
                </c:pt>
                <c:pt idx="160">
                  <c:v>-1.7193291666505468</c:v>
                </c:pt>
                <c:pt idx="161">
                  <c:v>-1.6986948860865028</c:v>
                </c:pt>
                <c:pt idx="162">
                  <c:v>-1.6782699942921524</c:v>
                </c:pt>
                <c:pt idx="163">
                  <c:v>-1.6580535615285674</c:v>
                </c:pt>
                <c:pt idx="164">
                  <c:v>-1.6380446155889723</c:v>
                </c:pt>
                <c:pt idx="165">
                  <c:v>-1.6182421440191941</c:v>
                </c:pt>
                <c:pt idx="166">
                  <c:v>-1.5986450962588266</c:v>
                </c:pt>
                <c:pt idx="167">
                  <c:v>-1.5792523857056338</c:v>
                </c:pt>
                <c:pt idx="168">
                  <c:v>-1.5600628917056338</c:v>
                </c:pt>
                <c:pt idx="169">
                  <c:v>-1.5410754614712312</c:v>
                </c:pt>
                <c:pt idx="170">
                  <c:v>-1.5222889119296938</c:v>
                </c:pt>
                <c:pt idx="171">
                  <c:v>-1.5037020315042082</c:v>
                </c:pt>
                <c:pt idx="172">
                  <c:v>-1.4853135818296705</c:v>
                </c:pt>
                <c:pt idx="173">
                  <c:v>-1.4671222994053124</c:v>
                </c:pt>
                <c:pt idx="174">
                  <c:v>-1.4491268971861937</c:v>
                </c:pt>
                <c:pt idx="175">
                  <c:v>-1.431326066115538</c:v>
                </c:pt>
                <c:pt idx="176">
                  <c:v>-1.4137184765998188</c:v>
                </c:pt>
                <c:pt idx="177">
                  <c:v>-1.3963027799284538</c:v>
                </c:pt>
                <c:pt idx="178">
                  <c:v>-1.3790776096399071</c:v>
                </c:pt>
                <c:pt idx="179">
                  <c:v>-1.3620415828359398</c:v>
                </c:pt>
                <c:pt idx="180">
                  <c:v>-1.3451933014457029</c:v>
                </c:pt>
                <c:pt idx="181">
                  <c:v>-1.3285313534413112</c:v>
                </c:pt>
                <c:pt idx="182">
                  <c:v>-1.3120543140064886</c:v>
                </c:pt>
                <c:pt idx="183">
                  <c:v>-1.2957607466598235</c:v>
                </c:pt>
                <c:pt idx="184">
                  <c:v>-1.2796492043341317</c:v>
                </c:pt>
                <c:pt idx="185">
                  <c:v>-1.2637182304133716</c:v>
                </c:pt>
                <c:pt idx="186">
                  <c:v>-1.2479663597285202</c:v>
                </c:pt>
                <c:pt idx="187">
                  <c:v>-1.232392119513767</c:v>
                </c:pt>
                <c:pt idx="188">
                  <c:v>-1.2169940303243454</c:v>
                </c:pt>
                <c:pt idx="189">
                  <c:v>-1.2017706069172798</c:v>
                </c:pt>
                <c:pt idx="190">
                  <c:v>-1.186720359096294</c:v>
                </c:pt>
                <c:pt idx="191">
                  <c:v>-1.1718417925220694</c:v>
                </c:pt>
                <c:pt idx="192">
                  <c:v>-1.1571334094890282</c:v>
                </c:pt>
                <c:pt idx="193">
                  <c:v>-1.1425937096697631</c:v>
                </c:pt>
                <c:pt idx="194">
                  <c:v>-1.1282211908282083</c:v>
                </c:pt>
                <c:pt idx="195">
                  <c:v>-1.1140143495026111</c:v>
                </c:pt>
                <c:pt idx="196">
                  <c:v>-1.099971681659327</c:v>
                </c:pt>
                <c:pt idx="197">
                  <c:v>-1.0860916833184378</c:v>
                </c:pt>
                <c:pt idx="198">
                  <c:v>-1.0723728511521495</c:v>
                </c:pt>
                <c:pt idx="199">
                  <c:v>-1.0588136830569079</c:v>
                </c:pt>
                <c:pt idx="200">
                  <c:v>-1.045412678700131</c:v>
                </c:pt>
                <c:pt idx="201">
                  <c:v>-1.0321683400424377</c:v>
                </c:pt>
                <c:pt idx="202">
                  <c:v>-1.0190791718362195</c:v>
                </c:pt>
                <c:pt idx="203">
                  <c:v>-1.0061436821013736</c:v>
                </c:pt>
                <c:pt idx="204">
                  <c:v>-0.99336038257899473</c:v>
                </c:pt>
                <c:pt idx="205">
                  <c:v>-0.9807277891638001</c:v>
                </c:pt>
                <c:pt idx="206">
                  <c:v>-0.96824442231602326</c:v>
                </c:pt>
                <c:pt idx="207">
                  <c:v>-0.95590880745350926</c:v>
                </c:pt>
                <c:pt idx="208">
                  <c:v>-0.94371947532470446</c:v>
                </c:pt>
                <c:pt idx="209">
                  <c:v>-0.93167496236322034</c:v>
                </c:pt>
                <c:pt idx="210">
                  <c:v>-0.91977381102462663</c:v>
                </c:pt>
                <c:pt idx="211">
                  <c:v>-0.90801457010610531</c:v>
                </c:pt>
                <c:pt idx="212">
                  <c:v>-0.89639579504958689</c:v>
                </c:pt>
                <c:pt idx="213">
                  <c:v>-0.88491604822895475</c:v>
                </c:pt>
                <c:pt idx="214">
                  <c:v>-0.87357389922189987</c:v>
                </c:pt>
                <c:pt idx="215">
                  <c:v>-0.86236792506698079</c:v>
                </c:pt>
                <c:pt idx="216">
                  <c:v>-0.85129671050642552</c:v>
                </c:pt>
                <c:pt idx="217">
                  <c:v>-0.84035884821520168</c:v>
                </c:pt>
                <c:pt idx="218">
                  <c:v>-0.82955293901685601</c:v>
                </c:pt>
                <c:pt idx="219">
                  <c:v>-0.81887759208661248</c:v>
                </c:pt>
                <c:pt idx="220">
                  <c:v>-0.8083314251422038</c:v>
                </c:pt>
                <c:pt idx="221">
                  <c:v>-0.79791306462288913</c:v>
                </c:pt>
                <c:pt idx="222">
                  <c:v>-0.78762114585710619</c:v>
                </c:pt>
                <c:pt idx="223">
                  <c:v>-0.7774543132191799</c:v>
                </c:pt>
                <c:pt idx="224">
                  <c:v>-0.76741122027550468</c:v>
                </c:pt>
                <c:pt idx="225">
                  <c:v>-0.75749052992059973</c:v>
                </c:pt>
                <c:pt idx="226">
                  <c:v>-0.74769091450342551</c:v>
                </c:pt>
                <c:pt idx="227">
                  <c:v>-0.73801105594433303</c:v>
                </c:pt>
                <c:pt idx="228">
                  <c:v>-0.72844964584301042</c:v>
                </c:pt>
                <c:pt idx="229">
                  <c:v>-0.71900538557777571</c:v>
                </c:pt>
                <c:pt idx="230">
                  <c:v>-0.70967698639655519</c:v>
                </c:pt>
                <c:pt idx="231">
                  <c:v>-0.70046316949987142</c:v>
                </c:pt>
                <c:pt idx="232">
                  <c:v>-0.69136266611616159</c:v>
                </c:pt>
                <c:pt idx="233">
                  <c:v>-0.68237421756972705</c:v>
                </c:pt>
                <c:pt idx="234">
                  <c:v>-0.67349657534161445</c:v>
                </c:pt>
                <c:pt idx="235">
                  <c:v>-0.66472850112370763</c:v>
                </c:pt>
                <c:pt idx="236">
                  <c:v>-0.65606876686631199</c:v>
                </c:pt>
                <c:pt idx="237">
                  <c:v>-0.64751615481949465</c:v>
                </c:pt>
                <c:pt idx="238">
                  <c:v>-0.63906945756843836</c:v>
                </c:pt>
                <c:pt idx="239">
                  <c:v>-0.63072747806305685</c:v>
                </c:pt>
                <c:pt idx="240">
                  <c:v>-0.62248902964211539</c:v>
                </c:pt>
                <c:pt idx="241">
                  <c:v>-0.61435293605208363</c:v>
                </c:pt>
                <c:pt idx="242">
                  <c:v>-0.60631803146094754</c:v>
                </c:pt>
                <c:pt idx="243">
                  <c:v>-0.59838316046719819</c:v>
                </c:pt>
                <c:pt idx="244">
                  <c:v>-0.59054717810420265</c:v>
                </c:pt>
                <c:pt idx="245">
                  <c:v>-0.5828089498401603</c:v>
                </c:pt>
                <c:pt idx="246">
                  <c:v>-0.57516735157384113</c:v>
                </c:pt>
                <c:pt idx="247">
                  <c:v>-0.56762126962629089</c:v>
                </c:pt>
                <c:pt idx="248">
                  <c:v>-0.56016960072868593</c:v>
                </c:pt>
                <c:pt idx="249">
                  <c:v>-0.5528112520065126</c:v>
                </c:pt>
                <c:pt idx="250">
                  <c:v>-0.54554514096023987</c:v>
                </c:pt>
                <c:pt idx="251">
                  <c:v>-0.53837019544264919</c:v>
                </c:pt>
                <c:pt idx="252">
                  <c:v>-0.53128535363297469</c:v>
                </c:pt>
                <c:pt idx="253">
                  <c:v>-0.52428956400801274</c:v>
                </c:pt>
                <c:pt idx="254">
                  <c:v>-0.51738178531033796</c:v>
                </c:pt>
                <c:pt idx="255">
                  <c:v>-0.51056098651377479</c:v>
                </c:pt>
                <c:pt idx="256">
                  <c:v>-0.5038261467862537</c:v>
                </c:pt>
                <c:pt idx="257">
                  <c:v>-0.4971762554501904</c:v>
                </c:pt>
                <c:pt idx="258">
                  <c:v>-0.49061031194050431</c:v>
                </c:pt>
                <c:pt idx="259">
                  <c:v>-0.48412732576040673</c:v>
                </c:pt>
                <c:pt idx="260">
                  <c:v>-0.47772631643508751</c:v>
                </c:pt>
                <c:pt idx="261">
                  <c:v>-0.47140631346335199</c:v>
                </c:pt>
                <c:pt idx="262">
                  <c:v>-0.46516635626742858</c:v>
                </c:pt>
                <c:pt idx="263">
                  <c:v>-0.45900549414093572</c:v>
                </c:pt>
                <c:pt idx="264">
                  <c:v>-0.45292278619519455</c:v>
                </c:pt>
                <c:pt idx="265">
                  <c:v>-0.44691730130390656</c:v>
                </c:pt>
                <c:pt idx="266">
                  <c:v>-0.44098811804638804</c:v>
                </c:pt>
                <c:pt idx="267">
                  <c:v>-0.43513432464935403</c:v>
                </c:pt>
                <c:pt idx="268">
                  <c:v>-0.42935501892741013</c:v>
                </c:pt>
                <c:pt idx="269">
                  <c:v>-0.42364930822226693</c:v>
                </c:pt>
                <c:pt idx="270">
                  <c:v>-0.41801630934084677</c:v>
                </c:pt>
                <c:pt idx="271">
                  <c:v>-0.41245514849227016</c:v>
                </c:pt>
                <c:pt idx="272">
                  <c:v>-0.40696496122386383</c:v>
                </c:pt>
                <c:pt idx="273">
                  <c:v>-0.40154489235619412</c:v>
                </c:pt>
                <c:pt idx="274">
                  <c:v>-0.39619409591728333</c:v>
                </c:pt>
                <c:pt idx="275">
                  <c:v>-0.39091173507598542</c:v>
                </c:pt>
                <c:pt idx="276">
                  <c:v>-0.38569698207465164</c:v>
                </c:pt>
                <c:pt idx="277">
                  <c:v>-0.38054901816108039</c:v>
                </c:pt>
                <c:pt idx="278">
                  <c:v>-0.37546703351989896</c:v>
                </c:pt>
                <c:pt idx="279">
                  <c:v>-0.37045022720333792</c:v>
                </c:pt>
                <c:pt idx="280">
                  <c:v>-0.3654978070615314</c:v>
                </c:pt>
                <c:pt idx="281">
                  <c:v>-0.36060898967231497</c:v>
                </c:pt>
                <c:pt idx="282">
                  <c:v>-0.35578300027066517</c:v>
                </c:pt>
                <c:pt idx="283">
                  <c:v>-0.35101907267775112</c:v>
                </c:pt>
                <c:pt idx="284">
                  <c:v>-0.34631644922966076</c:v>
                </c:pt>
                <c:pt idx="285">
                  <c:v>-0.34167438070588108</c:v>
                </c:pt>
                <c:pt idx="286">
                  <c:v>-0.33709212625751811</c:v>
                </c:pt>
                <c:pt idx="287">
                  <c:v>-0.33256895333536685</c:v>
                </c:pt>
                <c:pt idx="288">
                  <c:v>-0.32810413761777935</c:v>
                </c:pt>
                <c:pt idx="289">
                  <c:v>-0.32369696293845607</c:v>
                </c:pt>
                <c:pt idx="290">
                  <c:v>-0.31934672121412827</c:v>
                </c:pt>
                <c:pt idx="291">
                  <c:v>-0.31505271237222648</c:v>
                </c:pt>
                <c:pt idx="292">
                  <c:v>-0.31081424427849319</c:v>
                </c:pt>
                <c:pt idx="293">
                  <c:v>-0.30663063266464047</c:v>
                </c:pt>
                <c:pt idx="294">
                  <c:v>-0.30250120105603151</c:v>
                </c:pt>
                <c:pt idx="295">
                  <c:v>-0.29842528069946156</c:v>
                </c:pt>
                <c:pt idx="296">
                  <c:v>-0.2944022104910014</c:v>
                </c:pt>
                <c:pt idx="297">
                  <c:v>-0.29043133690399253</c:v>
                </c:pt>
                <c:pt idx="298">
                  <c:v>-0.28651201391717029</c:v>
                </c:pt>
                <c:pt idx="299">
                  <c:v>-0.28264360294298557</c:v>
                </c:pt>
                <c:pt idx="300">
                  <c:v>-0.27882547275608327</c:v>
                </c:pt>
                <c:pt idx="301">
                  <c:v>-0.27505699942202261</c:v>
                </c:pt>
                <c:pt idx="302">
                  <c:v>-0.27133756622620914</c:v>
                </c:pt>
                <c:pt idx="303">
                  <c:v>-0.26766656360310953</c:v>
                </c:pt>
                <c:pt idx="304">
                  <c:v>-0.26404338906569691</c:v>
                </c:pt>
                <c:pt idx="305">
                  <c:v>-0.2604674471352133</c:v>
                </c:pt>
                <c:pt idx="306">
                  <c:v>-0.25693814927121411</c:v>
                </c:pt>
                <c:pt idx="307">
                  <c:v>-0.25345491380195773</c:v>
                </c:pt>
                <c:pt idx="308">
                  <c:v>-0.25001716585509259</c:v>
                </c:pt>
                <c:pt idx="309">
                  <c:v>-0.24662433728871566</c:v>
                </c:pt>
                <c:pt idx="310">
                  <c:v>-0.24327586662278058</c:v>
                </c:pt>
                <c:pt idx="311">
                  <c:v>-0.23997119897087654</c:v>
                </c:pt>
                <c:pt idx="312">
                  <c:v>-0.23670978597239051</c:v>
                </c:pt>
                <c:pt idx="313">
                  <c:v>-0.23349108572506125</c:v>
                </c:pt>
                <c:pt idx="314">
                  <c:v>-0.23031456271793635</c:v>
                </c:pt>
                <c:pt idx="315">
                  <c:v>-0.2271796877647424</c:v>
                </c:pt>
                <c:pt idx="316">
                  <c:v>-0.22408593793767423</c:v>
                </c:pt>
                <c:pt idx="317">
                  <c:v>-0.22103279650161542</c:v>
                </c:pt>
                <c:pt idx="318">
                  <c:v>-0.21801975284879394</c:v>
                </c:pt>
                <c:pt idx="319">
                  <c:v>-0.21504630243388337</c:v>
                </c:pt>
                <c:pt idx="320">
                  <c:v>-0.21211194670955316</c:v>
                </c:pt>
                <c:pt idx="321">
                  <c:v>-0.20921619306247768</c:v>
                </c:pt>
                <c:pt idx="322">
                  <c:v>-0.20635855474980536</c:v>
                </c:pt>
                <c:pt idx="323">
                  <c:v>-0.20353855083609809</c:v>
                </c:pt>
                <c:pt idx="324">
                  <c:v>-0.2007557061307402</c:v>
                </c:pt>
                <c:pt idx="325">
                  <c:v>-0.19800955112582752</c:v>
                </c:pt>
                <c:pt idx="326">
                  <c:v>-0.19529962193453382</c:v>
                </c:pt>
                <c:pt idx="327">
                  <c:v>-0.19262546022996443</c:v>
                </c:pt>
                <c:pt idx="328">
                  <c:v>-0.18998661318449539</c:v>
                </c:pt>
                <c:pt idx="329">
                  <c:v>-0.18738263340960437</c:v>
                </c:pt>
                <c:pt idx="330">
                  <c:v>-0.18481307889619328</c:v>
                </c:pt>
                <c:pt idx="331">
                  <c:v>-0.18227751295540734</c:v>
                </c:pt>
                <c:pt idx="332">
                  <c:v>-0.17977550415994953</c:v>
                </c:pt>
                <c:pt idx="333">
                  <c:v>-0.17730662628589525</c:v>
                </c:pt>
                <c:pt idx="334">
                  <c:v>-0.17487045825500527</c:v>
                </c:pt>
                <c:pt idx="335">
                  <c:v>-0.17246658407754098</c:v>
                </c:pt>
                <c:pt idx="336">
                  <c:v>-0.17009459279557987</c:v>
                </c:pt>
                <c:pt idx="337">
                  <c:v>-0.16775407842683476</c:v>
                </c:pt>
                <c:pt idx="338">
                  <c:v>-0.16544463990897382</c:v>
                </c:pt>
                <c:pt idx="339">
                  <c:v>-0.16316588104444438</c:v>
                </c:pt>
                <c:pt idx="340">
                  <c:v>-0.16091741044579885</c:v>
                </c:pt>
                <c:pt idx="341">
                  <c:v>-0.15869884148152169</c:v>
                </c:pt>
                <c:pt idx="342">
                  <c:v>-0.15650979222235953</c:v>
                </c:pt>
                <c:pt idx="343">
                  <c:v>-0.15434988538814998</c:v>
                </c:pt>
                <c:pt idx="344">
                  <c:v>-0.15221874829515225</c:v>
                </c:pt>
                <c:pt idx="345">
                  <c:v>-0.15011601280387449</c:v>
                </c:pt>
                <c:pt idx="346">
                  <c:v>-0.14804131526740033</c:v>
                </c:pt>
                <c:pt idx="347">
                  <c:v>-0.1459942964802099</c:v>
                </c:pt>
                <c:pt idx="348">
                  <c:v>-0.1439746016274967</c:v>
                </c:pt>
                <c:pt idx="349">
                  <c:v>-0.1419818802349759</c:v>
                </c:pt>
                <c:pt idx="350">
                  <c:v>-0.14001578611918492</c:v>
                </c:pt>
                <c:pt idx="351">
                  <c:v>-0.13807597733827182</c:v>
                </c:pt>
                <c:pt idx="352">
                  <c:v>-0.13616211614327178</c:v>
                </c:pt>
                <c:pt idx="353">
                  <c:v>-0.13427386892986712</c:v>
                </c:pt>
                <c:pt idx="354">
                  <c:v>-0.13241090619063128</c:v>
                </c:pt>
                <c:pt idx="355">
                  <c:v>-0.13057290246775136</c:v>
                </c:pt>
                <c:pt idx="356">
                  <c:v>-0.1287595363062298</c:v>
                </c:pt>
                <c:pt idx="357">
                  <c:v>-0.12697049020755991</c:v>
                </c:pt>
                <c:pt idx="358">
                  <c:v>-0.125205450583875</c:v>
                </c:pt>
                <c:pt idx="359">
                  <c:v>-0.12346410771256601</c:v>
                </c:pt>
                <c:pt idx="360">
                  <c:v>-0.12174615569136744</c:v>
                </c:pt>
                <c:pt idx="361">
                  <c:v>-0.12005129239390615</c:v>
                </c:pt>
                <c:pt idx="362">
                  <c:v>-0.11837921942571239</c:v>
                </c:pt>
                <c:pt idx="363">
                  <c:v>-0.11672964208068808</c:v>
                </c:pt>
                <c:pt idx="364">
                  <c:v>-0.11510226929803082</c:v>
                </c:pt>
                <c:pt idx="365">
                  <c:v>-0.11349681361961</c:v>
                </c:pt>
                <c:pt idx="366">
                  <c:v>-0.11191299114779142</c:v>
                </c:pt>
                <c:pt idx="367">
                  <c:v>-0.11035052150370804</c:v>
                </c:pt>
                <c:pt idx="368">
                  <c:v>-0.10880912778597285</c:v>
                </c:pt>
                <c:pt idx="369">
                  <c:v>-0.10728853652983163</c:v>
                </c:pt>
                <c:pt idx="370">
                  <c:v>-0.10578847766675083</c:v>
                </c:pt>
                <c:pt idx="371">
                  <c:v>-0.10430868448443895</c:v>
                </c:pt>
                <c:pt idx="372">
                  <c:v>-0.10284889358729636</c:v>
                </c:pt>
                <c:pt idx="373">
                  <c:v>-0.10140884485729205</c:v>
                </c:pt>
                <c:pt idx="374">
                  <c:v>-9.9988281415261504E-2</c:v>
                </c:pt>
                <c:pt idx="375">
                  <c:v>-9.8586949582625288E-2</c:v>
                </c:pt>
                <c:pt idx="376">
                  <c:v>-9.7204598843521631E-2</c:v>
                </c:pt>
                <c:pt idx="377">
                  <c:v>-9.5840981807352635E-2</c:v>
                </c:pt>
                <c:pt idx="378">
                  <c:v>-9.4495854171737989E-2</c:v>
                </c:pt>
                <c:pt idx="379">
                  <c:v>-9.3168974685875039E-2</c:v>
                </c:pt>
                <c:pt idx="380">
                  <c:v>-9.1860105114299498E-2</c:v>
                </c:pt>
                <c:pt idx="381">
                  <c:v>-9.0569010201045394E-2</c:v>
                </c:pt>
                <c:pt idx="382">
                  <c:v>-8.9295457634198883E-2</c:v>
                </c:pt>
                <c:pt idx="383">
                  <c:v>-8.8039218010844272E-2</c:v>
                </c:pt>
                <c:pt idx="384">
                  <c:v>-8.6800064802396742E-2</c:v>
                </c:pt>
                <c:pt idx="385">
                  <c:v>-8.5577774320320196E-2</c:v>
                </c:pt>
                <c:pt idx="386">
                  <c:v>-8.4372125682225185E-2</c:v>
                </c:pt>
                <c:pt idx="387">
                  <c:v>-8.3182900778344587E-2</c:v>
                </c:pt>
                <c:pt idx="388">
                  <c:v>-8.2009884238382499E-2</c:v>
                </c:pt>
                <c:pt idx="389">
                  <c:v>-8.0852863398733779E-2</c:v>
                </c:pt>
                <c:pt idx="390">
                  <c:v>-7.971162827007032E-2</c:v>
                </c:pt>
                <c:pt idx="391">
                  <c:v>-7.8585971505290189E-2</c:v>
                </c:pt>
                <c:pt idx="392">
                  <c:v>-7.7475688367827145E-2</c:v>
                </c:pt>
                <c:pt idx="393">
                  <c:v>-7.6380576700316005E-2</c:v>
                </c:pt>
                <c:pt idx="394">
                  <c:v>-7.5300436893611433E-2</c:v>
                </c:pt>
                <c:pt idx="395">
                  <c:v>-7.4235071856155604E-2</c:v>
                </c:pt>
                <c:pt idx="396">
                  <c:v>-7.318428698369267E-2</c:v>
                </c:pt>
                <c:pt idx="397">
                  <c:v>-7.2147890129324987E-2</c:v>
                </c:pt>
                <c:pt idx="398">
                  <c:v>-7.1125691573909591E-2</c:v>
                </c:pt>
                <c:pt idx="399">
                  <c:v>-7.0117503996789635E-2</c:v>
                </c:pt>
                <c:pt idx="400">
                  <c:v>-6.9123142446859229E-2</c:v>
                </c:pt>
                <c:pt idx="401">
                  <c:v>-6.814242431395659E-2</c:v>
                </c:pt>
                <c:pt idx="402">
                  <c:v>-6.7175169300584037E-2</c:v>
                </c:pt>
                <c:pt idx="403">
                  <c:v>-6.622119939394952E-2</c:v>
                </c:pt>
                <c:pt idx="404">
                  <c:v>-6.5280338838328483E-2</c:v>
                </c:pt>
                <c:pt idx="405">
                  <c:v>-6.4352414107740813E-2</c:v>
                </c:pt>
                <c:pt idx="406">
                  <c:v>-6.3437253878941238E-2</c:v>
                </c:pt>
                <c:pt idx="407">
                  <c:v>-6.253468900471898E-2</c:v>
                </c:pt>
                <c:pt idx="408">
                  <c:v>-6.1644552487503806E-2</c:v>
                </c:pt>
                <c:pt idx="409">
                  <c:v>-6.0766679453275171E-2</c:v>
                </c:pt>
                <c:pt idx="410">
                  <c:v>-5.9900907125771716E-2</c:v>
                </c:pt>
                <c:pt idx="411">
                  <c:v>-5.904707480099701E-2</c:v>
                </c:pt>
                <c:pt idx="412">
                  <c:v>-5.8205023822019829E-2</c:v>
                </c:pt>
                <c:pt idx="413">
                  <c:v>-5.7374597554064419E-2</c:v>
                </c:pt>
                <c:pt idx="414">
                  <c:v>-5.6555641359888706E-2</c:v>
                </c:pt>
                <c:pt idx="415">
                  <c:v>-5.5748002575447146E-2</c:v>
                </c:pt>
                <c:pt idx="416">
                  <c:v>-5.495153048583469E-2</c:v>
                </c:pt>
                <c:pt idx="417">
                  <c:v>-5.4166076301509838E-2</c:v>
                </c:pt>
                <c:pt idx="418">
                  <c:v>-5.3391493134792703E-2</c:v>
                </c:pt>
                <c:pt idx="419">
                  <c:v>-5.2627635976636153E-2</c:v>
                </c:pt>
                <c:pt idx="420">
                  <c:v>-5.1874361673666235E-2</c:v>
                </c:pt>
                <c:pt idx="421">
                  <c:v>-5.1131528905489748E-2</c:v>
                </c:pt>
                <c:pt idx="422">
                  <c:v>-5.039899816226534E-2</c:v>
                </c:pt>
                <c:pt idx="423">
                  <c:v>-4.9676631722536065E-2</c:v>
                </c:pt>
                <c:pt idx="424">
                  <c:v>-4.8964293631319718E-2</c:v>
                </c:pt>
                <c:pt idx="425">
                  <c:v>-4.8261849678455024E-2</c:v>
                </c:pt>
                <c:pt idx="426">
                  <c:v>-4.7569167377200065E-2</c:v>
                </c:pt>
                <c:pt idx="427">
                  <c:v>-4.688611594308096E-2</c:v>
                </c:pt>
                <c:pt idx="428">
                  <c:v>-4.6212566272987317E-2</c:v>
                </c:pt>
                <c:pt idx="429">
                  <c:v>-4.5548390924512586E-2</c:v>
                </c:pt>
                <c:pt idx="430">
                  <c:v>-4.4893464095535594E-2</c:v>
                </c:pt>
                <c:pt idx="431">
                  <c:v>-4.4247661604041907E-2</c:v>
                </c:pt>
                <c:pt idx="432">
                  <c:v>-4.3610860868180897E-2</c:v>
                </c:pt>
                <c:pt idx="433">
                  <c:v>-4.2982940886557457E-2</c:v>
                </c:pt>
                <c:pt idx="434">
                  <c:v>-4.2363782218754316E-2</c:v>
                </c:pt>
                <c:pt idx="435">
                  <c:v>-4.1753266966083655E-2</c:v>
                </c:pt>
                <c:pt idx="436">
                  <c:v>-4.1151278752564441E-2</c:v>
                </c:pt>
                <c:pt idx="437">
                  <c:v>-4.055770270612398E-2</c:v>
                </c:pt>
                <c:pt idx="438">
                  <c:v>-3.9972425440020123E-2</c:v>
                </c:pt>
                <c:pt idx="439">
                  <c:v>-3.9395335034482608E-2</c:v>
                </c:pt>
                <c:pt idx="440">
                  <c:v>-3.8826321018570725E-2</c:v>
                </c:pt>
                <c:pt idx="441">
                  <c:v>-3.8265274352244527E-2</c:v>
                </c:pt>
                <c:pt idx="442">
                  <c:v>-3.7712087408648093E-2</c:v>
                </c:pt>
                <c:pt idx="443">
                  <c:v>-3.7166653956601355E-2</c:v>
                </c:pt>
                <c:pt idx="444">
                  <c:v>-3.6628869143299297E-2</c:v>
                </c:pt>
                <c:pt idx="445">
                  <c:v>-3.6098629477215219E-2</c:v>
                </c:pt>
                <c:pt idx="446">
                  <c:v>-3.5575832811206493E-2</c:v>
                </c:pt>
                <c:pt idx="447">
                  <c:v>-3.5060378325820013E-2</c:v>
                </c:pt>
                <c:pt idx="448">
                  <c:v>-3.4552166512795641E-2</c:v>
                </c:pt>
                <c:pt idx="449">
                  <c:v>-3.4051099158764697E-2</c:v>
                </c:pt>
                <c:pt idx="450">
                  <c:v>-3.3557079329142175E-2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32-4916-B9FB-D2A6732BAD04}"/>
            </c:ext>
          </c:extLst>
        </c:ser>
        <c:ser>
          <c:idx val="3"/>
          <c:order val="2"/>
          <c:tx>
            <c:strRef>
              <c:f>'fit_FCC&amp;BCC'!$K$18</c:f>
              <c:strCache>
                <c:ptCount val="1"/>
                <c:pt idx="0">
                  <c:v>E1(fit)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'fit_FCC&amp;BCC'!$G$19:$G$469</c:f>
              <c:numCache>
                <c:formatCode>General</c:formatCode>
                <c:ptCount val="451"/>
                <c:pt idx="0">
                  <c:v>2.6578316327151881</c:v>
                </c:pt>
                <c:pt idx="1">
                  <c:v>2.6755519754139856</c:v>
                </c:pt>
                <c:pt idx="2">
                  <c:v>2.693272318112784</c:v>
                </c:pt>
                <c:pt idx="3">
                  <c:v>2.7109926608115815</c:v>
                </c:pt>
                <c:pt idx="4">
                  <c:v>2.7287130035103795</c:v>
                </c:pt>
                <c:pt idx="5">
                  <c:v>2.7464333462091775</c:v>
                </c:pt>
                <c:pt idx="6">
                  <c:v>2.7641536889079754</c:v>
                </c:pt>
                <c:pt idx="7">
                  <c:v>2.7818740316067734</c:v>
                </c:pt>
                <c:pt idx="8">
                  <c:v>2.7995943743055713</c:v>
                </c:pt>
                <c:pt idx="9">
                  <c:v>2.8173147170043698</c:v>
                </c:pt>
                <c:pt idx="10">
                  <c:v>2.8350350597031677</c:v>
                </c:pt>
                <c:pt idx="11">
                  <c:v>2.8527554024019657</c:v>
                </c:pt>
                <c:pt idx="12">
                  <c:v>2.8704757451007636</c:v>
                </c:pt>
                <c:pt idx="13">
                  <c:v>2.8881960877995616</c:v>
                </c:pt>
                <c:pt idx="14">
                  <c:v>2.9059164304983596</c:v>
                </c:pt>
                <c:pt idx="15">
                  <c:v>2.9236367731971575</c:v>
                </c:pt>
                <c:pt idx="16">
                  <c:v>2.9413571158959555</c:v>
                </c:pt>
                <c:pt idx="17">
                  <c:v>2.9590774585947535</c:v>
                </c:pt>
                <c:pt idx="18">
                  <c:v>2.9767978012935514</c:v>
                </c:pt>
                <c:pt idx="19">
                  <c:v>2.9945181439923494</c:v>
                </c:pt>
                <c:pt idx="20">
                  <c:v>3.0122384866911474</c:v>
                </c:pt>
                <c:pt idx="21">
                  <c:v>3.0299588293899458</c:v>
                </c:pt>
                <c:pt idx="22">
                  <c:v>3.0476791720887437</c:v>
                </c:pt>
                <c:pt idx="23">
                  <c:v>3.0653995147875417</c:v>
                </c:pt>
                <c:pt idx="24">
                  <c:v>3.0831198574863397</c:v>
                </c:pt>
                <c:pt idx="25">
                  <c:v>3.1008402001851376</c:v>
                </c:pt>
                <c:pt idx="26">
                  <c:v>3.1185605428839356</c:v>
                </c:pt>
                <c:pt idx="27">
                  <c:v>3.1362808855827335</c:v>
                </c:pt>
                <c:pt idx="28">
                  <c:v>3.1540012282815315</c:v>
                </c:pt>
                <c:pt idx="29">
                  <c:v>3.1717215709803304</c:v>
                </c:pt>
                <c:pt idx="30">
                  <c:v>3.1894419136791283</c:v>
                </c:pt>
                <c:pt idx="31">
                  <c:v>3.2071622563779263</c:v>
                </c:pt>
                <c:pt idx="32">
                  <c:v>3.2248825990767243</c:v>
                </c:pt>
                <c:pt idx="33">
                  <c:v>3.2426029417755222</c:v>
                </c:pt>
                <c:pt idx="34">
                  <c:v>3.2603232844743202</c:v>
                </c:pt>
                <c:pt idx="35">
                  <c:v>3.2780436271731181</c:v>
                </c:pt>
                <c:pt idx="36">
                  <c:v>3.2957639698719166</c:v>
                </c:pt>
                <c:pt idx="37">
                  <c:v>3.3134843125707145</c:v>
                </c:pt>
                <c:pt idx="38">
                  <c:v>3.3312046552695125</c:v>
                </c:pt>
                <c:pt idx="39">
                  <c:v>3.3489249979683104</c:v>
                </c:pt>
                <c:pt idx="40">
                  <c:v>3.366645340667108</c:v>
                </c:pt>
                <c:pt idx="41">
                  <c:v>3.3843656833659064</c:v>
                </c:pt>
                <c:pt idx="42">
                  <c:v>3.4020860260647039</c:v>
                </c:pt>
                <c:pt idx="43">
                  <c:v>3.4198063687635023</c:v>
                </c:pt>
                <c:pt idx="44">
                  <c:v>3.4375267114622998</c:v>
                </c:pt>
                <c:pt idx="45">
                  <c:v>3.4552470541610978</c:v>
                </c:pt>
                <c:pt idx="46">
                  <c:v>3.4729673968598958</c:v>
                </c:pt>
                <c:pt idx="47">
                  <c:v>3.4906877395586942</c:v>
                </c:pt>
                <c:pt idx="48">
                  <c:v>3.5084080822574921</c:v>
                </c:pt>
                <c:pt idx="49">
                  <c:v>3.5261284249562901</c:v>
                </c:pt>
                <c:pt idx="50">
                  <c:v>3.5438487676550872</c:v>
                </c:pt>
                <c:pt idx="51">
                  <c:v>3.5615691103538847</c:v>
                </c:pt>
                <c:pt idx="52">
                  <c:v>3.5792894530526831</c:v>
                </c:pt>
                <c:pt idx="53">
                  <c:v>3.5970097957514815</c:v>
                </c:pt>
                <c:pt idx="54">
                  <c:v>3.614730138450279</c:v>
                </c:pt>
                <c:pt idx="55">
                  <c:v>3.632450481149077</c:v>
                </c:pt>
                <c:pt idx="56">
                  <c:v>3.6501708238478749</c:v>
                </c:pt>
                <c:pt idx="57">
                  <c:v>3.6678911665466729</c:v>
                </c:pt>
                <c:pt idx="58">
                  <c:v>3.6856115092454713</c:v>
                </c:pt>
                <c:pt idx="59">
                  <c:v>3.7033318519442688</c:v>
                </c:pt>
                <c:pt idx="60">
                  <c:v>3.7210521946430672</c:v>
                </c:pt>
                <c:pt idx="61">
                  <c:v>3.7387725373418648</c:v>
                </c:pt>
                <c:pt idx="62">
                  <c:v>3.7564928800406632</c:v>
                </c:pt>
                <c:pt idx="63">
                  <c:v>3.7742132227394607</c:v>
                </c:pt>
                <c:pt idx="64">
                  <c:v>3.7919335654382591</c:v>
                </c:pt>
                <c:pt idx="65">
                  <c:v>3.8096539081370566</c:v>
                </c:pt>
                <c:pt idx="66">
                  <c:v>3.827374250835855</c:v>
                </c:pt>
                <c:pt idx="67">
                  <c:v>3.8450945935346525</c:v>
                </c:pt>
                <c:pt idx="68">
                  <c:v>3.862814936233451</c:v>
                </c:pt>
                <c:pt idx="69">
                  <c:v>3.8805352789322489</c:v>
                </c:pt>
                <c:pt idx="70">
                  <c:v>3.8982556216310473</c:v>
                </c:pt>
                <c:pt idx="71">
                  <c:v>3.9159759643298448</c:v>
                </c:pt>
                <c:pt idx="72">
                  <c:v>3.9336963070286433</c:v>
                </c:pt>
                <c:pt idx="73">
                  <c:v>3.9514166497274408</c:v>
                </c:pt>
                <c:pt idx="74">
                  <c:v>3.9691369924262392</c:v>
                </c:pt>
                <c:pt idx="75">
                  <c:v>3.9868573351250367</c:v>
                </c:pt>
                <c:pt idx="76">
                  <c:v>4.0045776778238356</c:v>
                </c:pt>
                <c:pt idx="77">
                  <c:v>4.0222980205226326</c:v>
                </c:pt>
                <c:pt idx="78">
                  <c:v>4.0400183632214315</c:v>
                </c:pt>
                <c:pt idx="79">
                  <c:v>4.0577387059202286</c:v>
                </c:pt>
                <c:pt idx="80">
                  <c:v>4.0754590486190265</c:v>
                </c:pt>
                <c:pt idx="81">
                  <c:v>4.0931793913178245</c:v>
                </c:pt>
                <c:pt idx="82">
                  <c:v>4.1108997340166233</c:v>
                </c:pt>
                <c:pt idx="83">
                  <c:v>4.1286200767154204</c:v>
                </c:pt>
                <c:pt idx="84">
                  <c:v>4.1463404194142184</c:v>
                </c:pt>
                <c:pt idx="85">
                  <c:v>4.1640607621130163</c:v>
                </c:pt>
                <c:pt idx="86">
                  <c:v>4.1817811048118152</c:v>
                </c:pt>
                <c:pt idx="87">
                  <c:v>4.1995014475106132</c:v>
                </c:pt>
                <c:pt idx="88">
                  <c:v>4.2172217902094102</c:v>
                </c:pt>
                <c:pt idx="89">
                  <c:v>4.2349421329082091</c:v>
                </c:pt>
                <c:pt idx="90">
                  <c:v>4.2526624756070071</c:v>
                </c:pt>
                <c:pt idx="91">
                  <c:v>4.270382818305805</c:v>
                </c:pt>
                <c:pt idx="92">
                  <c:v>4.2881031610046021</c:v>
                </c:pt>
                <c:pt idx="93">
                  <c:v>4.3058235037034009</c:v>
                </c:pt>
                <c:pt idx="94">
                  <c:v>4.323543846402198</c:v>
                </c:pt>
                <c:pt idx="95">
                  <c:v>4.3412641891009969</c:v>
                </c:pt>
                <c:pt idx="96">
                  <c:v>4.3589845317997939</c:v>
                </c:pt>
                <c:pt idx="97">
                  <c:v>4.3767048744985928</c:v>
                </c:pt>
                <c:pt idx="98">
                  <c:v>4.3944252171973908</c:v>
                </c:pt>
                <c:pt idx="99">
                  <c:v>4.4121455598961887</c:v>
                </c:pt>
                <c:pt idx="100">
                  <c:v>4.4298659025949867</c:v>
                </c:pt>
                <c:pt idx="101">
                  <c:v>4.4475862452937847</c:v>
                </c:pt>
                <c:pt idx="102">
                  <c:v>4.4653065879925826</c:v>
                </c:pt>
                <c:pt idx="103">
                  <c:v>4.4830269306913806</c:v>
                </c:pt>
                <c:pt idx="104">
                  <c:v>4.5007472733901785</c:v>
                </c:pt>
                <c:pt idx="105">
                  <c:v>4.5184676160889765</c:v>
                </c:pt>
                <c:pt idx="106">
                  <c:v>4.5361879587877745</c:v>
                </c:pt>
                <c:pt idx="107">
                  <c:v>4.5539083014865724</c:v>
                </c:pt>
                <c:pt idx="108">
                  <c:v>4.5716286441853704</c:v>
                </c:pt>
                <c:pt idx="109">
                  <c:v>4.5893489868841684</c:v>
                </c:pt>
                <c:pt idx="110">
                  <c:v>4.6070693295829663</c:v>
                </c:pt>
                <c:pt idx="111">
                  <c:v>4.6247896722817652</c:v>
                </c:pt>
                <c:pt idx="112">
                  <c:v>4.6425100149805623</c:v>
                </c:pt>
                <c:pt idx="113">
                  <c:v>4.6602303576793602</c:v>
                </c:pt>
                <c:pt idx="114">
                  <c:v>4.6779507003781582</c:v>
                </c:pt>
                <c:pt idx="115">
                  <c:v>4.695671043076957</c:v>
                </c:pt>
                <c:pt idx="116">
                  <c:v>4.7133913857757541</c:v>
                </c:pt>
                <c:pt idx="117">
                  <c:v>4.7311117284745521</c:v>
                </c:pt>
                <c:pt idx="118">
                  <c:v>4.74883207117335</c:v>
                </c:pt>
                <c:pt idx="119">
                  <c:v>4.766552413872148</c:v>
                </c:pt>
                <c:pt idx="120">
                  <c:v>4.784272756570946</c:v>
                </c:pt>
                <c:pt idx="121">
                  <c:v>4.8019930992697439</c:v>
                </c:pt>
                <c:pt idx="122">
                  <c:v>4.8197134419685428</c:v>
                </c:pt>
                <c:pt idx="123">
                  <c:v>4.8374337846673408</c:v>
                </c:pt>
                <c:pt idx="124">
                  <c:v>4.8551541273661387</c:v>
                </c:pt>
                <c:pt idx="125">
                  <c:v>4.8728744700649358</c:v>
                </c:pt>
                <c:pt idx="126">
                  <c:v>4.8905948127637346</c:v>
                </c:pt>
                <c:pt idx="127">
                  <c:v>4.9083151554625326</c:v>
                </c:pt>
                <c:pt idx="128">
                  <c:v>4.9260354981613306</c:v>
                </c:pt>
                <c:pt idx="129">
                  <c:v>4.9437558408601276</c:v>
                </c:pt>
                <c:pt idx="130">
                  <c:v>4.9614761835589265</c:v>
                </c:pt>
                <c:pt idx="131">
                  <c:v>4.9791965262577245</c:v>
                </c:pt>
                <c:pt idx="132">
                  <c:v>4.9969168689565224</c:v>
                </c:pt>
                <c:pt idx="133">
                  <c:v>5.0146372116553204</c:v>
                </c:pt>
                <c:pt idx="134">
                  <c:v>5.0323575543541184</c:v>
                </c:pt>
                <c:pt idx="135">
                  <c:v>5.0500778970529163</c:v>
                </c:pt>
                <c:pt idx="136">
                  <c:v>5.0677982397517143</c:v>
                </c:pt>
                <c:pt idx="137">
                  <c:v>5.0855185824505122</c:v>
                </c:pt>
                <c:pt idx="138">
                  <c:v>5.1032389251493102</c:v>
                </c:pt>
                <c:pt idx="139">
                  <c:v>5.1209592678481082</c:v>
                </c:pt>
                <c:pt idx="140">
                  <c:v>5.1386796105469061</c:v>
                </c:pt>
                <c:pt idx="141">
                  <c:v>5.1563999532457041</c:v>
                </c:pt>
                <c:pt idx="142">
                  <c:v>5.1741202959445021</c:v>
                </c:pt>
                <c:pt idx="143">
                  <c:v>5.1918406386433</c:v>
                </c:pt>
                <c:pt idx="144">
                  <c:v>5.209560981342098</c:v>
                </c:pt>
                <c:pt idx="145">
                  <c:v>5.227281324040896</c:v>
                </c:pt>
                <c:pt idx="146">
                  <c:v>5.2450016667396939</c:v>
                </c:pt>
                <c:pt idx="147">
                  <c:v>5.2627220094384919</c:v>
                </c:pt>
                <c:pt idx="148">
                  <c:v>5.2804423521372907</c:v>
                </c:pt>
                <c:pt idx="149">
                  <c:v>5.2981626948360878</c:v>
                </c:pt>
                <c:pt idx="150">
                  <c:v>5.3158830375348858</c:v>
                </c:pt>
                <c:pt idx="151">
                  <c:v>5.3336033802336837</c:v>
                </c:pt>
                <c:pt idx="152">
                  <c:v>5.3513237229324826</c:v>
                </c:pt>
                <c:pt idx="153">
                  <c:v>5.3690440656312797</c:v>
                </c:pt>
                <c:pt idx="154">
                  <c:v>5.3867644083300776</c:v>
                </c:pt>
                <c:pt idx="155">
                  <c:v>5.4044847510288756</c:v>
                </c:pt>
                <c:pt idx="156">
                  <c:v>5.4222050937276745</c:v>
                </c:pt>
                <c:pt idx="157">
                  <c:v>5.4399254364264715</c:v>
                </c:pt>
                <c:pt idx="158">
                  <c:v>5.4576457791252695</c:v>
                </c:pt>
                <c:pt idx="159">
                  <c:v>5.4753661218240683</c:v>
                </c:pt>
                <c:pt idx="160">
                  <c:v>5.4930864645228663</c:v>
                </c:pt>
                <c:pt idx="161">
                  <c:v>5.5108068072216643</c:v>
                </c:pt>
                <c:pt idx="162">
                  <c:v>5.5285271499204613</c:v>
                </c:pt>
                <c:pt idx="163">
                  <c:v>5.5462474926192593</c:v>
                </c:pt>
                <c:pt idx="164">
                  <c:v>5.5639678353180573</c:v>
                </c:pt>
                <c:pt idx="165">
                  <c:v>5.5816881780168561</c:v>
                </c:pt>
                <c:pt idx="166">
                  <c:v>5.5994085207156532</c:v>
                </c:pt>
                <c:pt idx="167">
                  <c:v>5.6171288634144512</c:v>
                </c:pt>
                <c:pt idx="168">
                  <c:v>5.6348492061132491</c:v>
                </c:pt>
                <c:pt idx="169">
                  <c:v>5.652569548812048</c:v>
                </c:pt>
                <c:pt idx="170">
                  <c:v>5.6702898915108459</c:v>
                </c:pt>
                <c:pt idx="171">
                  <c:v>5.688010234209643</c:v>
                </c:pt>
                <c:pt idx="172">
                  <c:v>5.7057305769084419</c:v>
                </c:pt>
                <c:pt idx="173">
                  <c:v>5.7234509196072398</c:v>
                </c:pt>
                <c:pt idx="174">
                  <c:v>5.7411712623060378</c:v>
                </c:pt>
                <c:pt idx="175">
                  <c:v>5.7588916050048349</c:v>
                </c:pt>
                <c:pt idx="176">
                  <c:v>5.7766119477036337</c:v>
                </c:pt>
                <c:pt idx="177">
                  <c:v>5.7943322904024317</c:v>
                </c:pt>
                <c:pt idx="178">
                  <c:v>5.8120526331012297</c:v>
                </c:pt>
                <c:pt idx="179">
                  <c:v>5.8297729758000267</c:v>
                </c:pt>
                <c:pt idx="180">
                  <c:v>5.8474933184988256</c:v>
                </c:pt>
                <c:pt idx="181">
                  <c:v>5.8652136611976236</c:v>
                </c:pt>
                <c:pt idx="182">
                  <c:v>5.8829340038964215</c:v>
                </c:pt>
                <c:pt idx="183">
                  <c:v>5.9006543465952195</c:v>
                </c:pt>
                <c:pt idx="184">
                  <c:v>5.9183746892940174</c:v>
                </c:pt>
                <c:pt idx="185">
                  <c:v>5.9360950319928163</c:v>
                </c:pt>
                <c:pt idx="186">
                  <c:v>5.9538153746916134</c:v>
                </c:pt>
                <c:pt idx="187">
                  <c:v>5.9715357173904113</c:v>
                </c:pt>
                <c:pt idx="188">
                  <c:v>5.9892560600892084</c:v>
                </c:pt>
                <c:pt idx="189">
                  <c:v>6.0069764027880073</c:v>
                </c:pt>
                <c:pt idx="190">
                  <c:v>6.0246967454868052</c:v>
                </c:pt>
                <c:pt idx="191">
                  <c:v>6.0424170881856032</c:v>
                </c:pt>
                <c:pt idx="192">
                  <c:v>6.0601374308844012</c:v>
                </c:pt>
                <c:pt idx="193">
                  <c:v>6.0778577735832</c:v>
                </c:pt>
                <c:pt idx="194">
                  <c:v>6.095578116281998</c:v>
                </c:pt>
                <c:pt idx="195">
                  <c:v>6.113298458980795</c:v>
                </c:pt>
                <c:pt idx="196">
                  <c:v>6.1310188016795939</c:v>
                </c:pt>
                <c:pt idx="197">
                  <c:v>6.1487391443783919</c:v>
                </c:pt>
                <c:pt idx="198">
                  <c:v>6.1664594870771898</c:v>
                </c:pt>
                <c:pt idx="199">
                  <c:v>6.1841798297759869</c:v>
                </c:pt>
                <c:pt idx="200">
                  <c:v>6.2019001724747858</c:v>
                </c:pt>
                <c:pt idx="201">
                  <c:v>6.2196205151735837</c:v>
                </c:pt>
                <c:pt idx="202">
                  <c:v>6.2373408578723817</c:v>
                </c:pt>
                <c:pt idx="203">
                  <c:v>6.2550612005711788</c:v>
                </c:pt>
                <c:pt idx="204">
                  <c:v>6.2727815432699776</c:v>
                </c:pt>
                <c:pt idx="205">
                  <c:v>6.2905018859687756</c:v>
                </c:pt>
                <c:pt idx="206">
                  <c:v>6.3082222286675735</c:v>
                </c:pt>
                <c:pt idx="207">
                  <c:v>6.3259425713663715</c:v>
                </c:pt>
                <c:pt idx="208">
                  <c:v>6.3436629140651695</c:v>
                </c:pt>
                <c:pt idx="209">
                  <c:v>6.3613832567639683</c:v>
                </c:pt>
                <c:pt idx="210">
                  <c:v>6.3791035994627654</c:v>
                </c:pt>
                <c:pt idx="211">
                  <c:v>6.3968239421615634</c:v>
                </c:pt>
                <c:pt idx="212">
                  <c:v>6.4145442848603613</c:v>
                </c:pt>
                <c:pt idx="213">
                  <c:v>6.4322646275591593</c:v>
                </c:pt>
                <c:pt idx="214">
                  <c:v>6.4499849702579573</c:v>
                </c:pt>
                <c:pt idx="215">
                  <c:v>6.4677053129567552</c:v>
                </c:pt>
                <c:pt idx="216">
                  <c:v>6.4854256556555532</c:v>
                </c:pt>
                <c:pt idx="217">
                  <c:v>6.5031459983543511</c:v>
                </c:pt>
                <c:pt idx="218">
                  <c:v>6.52086634105315</c:v>
                </c:pt>
                <c:pt idx="219">
                  <c:v>6.5385866837519471</c:v>
                </c:pt>
                <c:pt idx="220">
                  <c:v>6.556307026450745</c:v>
                </c:pt>
                <c:pt idx="221">
                  <c:v>6.574027369149543</c:v>
                </c:pt>
                <c:pt idx="222">
                  <c:v>6.5917477118483419</c:v>
                </c:pt>
                <c:pt idx="223">
                  <c:v>6.6094680545471389</c:v>
                </c:pt>
                <c:pt idx="224">
                  <c:v>6.6271883972459369</c:v>
                </c:pt>
                <c:pt idx="225">
                  <c:v>6.6449087399447349</c:v>
                </c:pt>
                <c:pt idx="226">
                  <c:v>6.6626290826435337</c:v>
                </c:pt>
                <c:pt idx="227">
                  <c:v>6.6803494253423308</c:v>
                </c:pt>
                <c:pt idx="228">
                  <c:v>6.6980697680411287</c:v>
                </c:pt>
                <c:pt idx="229">
                  <c:v>6.7157901107399276</c:v>
                </c:pt>
                <c:pt idx="230">
                  <c:v>6.7335104534387256</c:v>
                </c:pt>
                <c:pt idx="231">
                  <c:v>6.7512307961375235</c:v>
                </c:pt>
                <c:pt idx="232">
                  <c:v>6.7689511388363206</c:v>
                </c:pt>
                <c:pt idx="233">
                  <c:v>6.7866714815351195</c:v>
                </c:pt>
                <c:pt idx="234">
                  <c:v>6.8043918242339174</c:v>
                </c:pt>
                <c:pt idx="235">
                  <c:v>6.8221121669327154</c:v>
                </c:pt>
                <c:pt idx="236">
                  <c:v>6.8398325096315125</c:v>
                </c:pt>
                <c:pt idx="237">
                  <c:v>6.8575528523303113</c:v>
                </c:pt>
                <c:pt idx="238">
                  <c:v>6.8752731950291084</c:v>
                </c:pt>
                <c:pt idx="239">
                  <c:v>6.8929935377279072</c:v>
                </c:pt>
                <c:pt idx="240">
                  <c:v>6.9107138804267052</c:v>
                </c:pt>
                <c:pt idx="241">
                  <c:v>6.9284342231255023</c:v>
                </c:pt>
                <c:pt idx="242">
                  <c:v>6.9461545658243011</c:v>
                </c:pt>
                <c:pt idx="243">
                  <c:v>6.9638749085230991</c:v>
                </c:pt>
                <c:pt idx="244">
                  <c:v>6.9815952512218971</c:v>
                </c:pt>
                <c:pt idx="245">
                  <c:v>6.9993155939206941</c:v>
                </c:pt>
                <c:pt idx="246">
                  <c:v>7.017035936619493</c:v>
                </c:pt>
                <c:pt idx="247">
                  <c:v>7.034756279318291</c:v>
                </c:pt>
                <c:pt idx="248">
                  <c:v>7.0524766220170889</c:v>
                </c:pt>
                <c:pt idx="249">
                  <c:v>7.070196964715886</c:v>
                </c:pt>
                <c:pt idx="250">
                  <c:v>7.087917307414684</c:v>
                </c:pt>
                <c:pt idx="251">
                  <c:v>7.1056376501134819</c:v>
                </c:pt>
                <c:pt idx="252">
                  <c:v>7.1233579928122808</c:v>
                </c:pt>
                <c:pt idx="253">
                  <c:v>7.1410783355110787</c:v>
                </c:pt>
                <c:pt idx="254">
                  <c:v>7.1587986782098776</c:v>
                </c:pt>
                <c:pt idx="255">
                  <c:v>7.1765190209086756</c:v>
                </c:pt>
                <c:pt idx="256">
                  <c:v>7.1942393636074726</c:v>
                </c:pt>
                <c:pt idx="257">
                  <c:v>7.2119597063062706</c:v>
                </c:pt>
                <c:pt idx="258">
                  <c:v>7.2296800490050677</c:v>
                </c:pt>
                <c:pt idx="259">
                  <c:v>7.2474003917038754</c:v>
                </c:pt>
                <c:pt idx="260">
                  <c:v>7.2651207344026645</c:v>
                </c:pt>
                <c:pt idx="261">
                  <c:v>7.2828410771014624</c:v>
                </c:pt>
                <c:pt idx="262">
                  <c:v>7.3005614198002613</c:v>
                </c:pt>
                <c:pt idx="263">
                  <c:v>7.3182817624990673</c:v>
                </c:pt>
                <c:pt idx="264">
                  <c:v>7.3360021051978563</c:v>
                </c:pt>
                <c:pt idx="265">
                  <c:v>7.3537224478966543</c:v>
                </c:pt>
                <c:pt idx="266">
                  <c:v>7.3714427905954523</c:v>
                </c:pt>
                <c:pt idx="267">
                  <c:v>7.3891631332942591</c:v>
                </c:pt>
                <c:pt idx="268">
                  <c:v>7.4068834759930491</c:v>
                </c:pt>
                <c:pt idx="269">
                  <c:v>7.4246038186918462</c:v>
                </c:pt>
                <c:pt idx="270">
                  <c:v>7.4423241613906459</c:v>
                </c:pt>
                <c:pt idx="271">
                  <c:v>7.460044504089451</c:v>
                </c:pt>
                <c:pt idx="272">
                  <c:v>7.4777648467882409</c:v>
                </c:pt>
                <c:pt idx="273">
                  <c:v>7.495485189487038</c:v>
                </c:pt>
                <c:pt idx="274">
                  <c:v>7.513205532185836</c:v>
                </c:pt>
                <c:pt idx="275">
                  <c:v>7.5309258748846428</c:v>
                </c:pt>
                <c:pt idx="276">
                  <c:v>7.548646217583431</c:v>
                </c:pt>
                <c:pt idx="277">
                  <c:v>7.5663665602822308</c:v>
                </c:pt>
                <c:pt idx="278">
                  <c:v>7.5840869029810278</c:v>
                </c:pt>
                <c:pt idx="279">
                  <c:v>7.6018072456798347</c:v>
                </c:pt>
                <c:pt idx="280">
                  <c:v>7.6195275883786246</c:v>
                </c:pt>
                <c:pt idx="281">
                  <c:v>7.6372479310774226</c:v>
                </c:pt>
                <c:pt idx="282">
                  <c:v>7.6549682737762295</c:v>
                </c:pt>
                <c:pt idx="283">
                  <c:v>7.6726886164750274</c:v>
                </c:pt>
                <c:pt idx="284">
                  <c:v>7.6904089591738245</c:v>
                </c:pt>
                <c:pt idx="285">
                  <c:v>7.7081293018726145</c:v>
                </c:pt>
                <c:pt idx="286">
                  <c:v>7.7258496445714213</c:v>
                </c:pt>
                <c:pt idx="287">
                  <c:v>7.7435699872702193</c:v>
                </c:pt>
                <c:pt idx="288">
                  <c:v>7.7612903299690164</c:v>
                </c:pt>
                <c:pt idx="289">
                  <c:v>7.7790106726678063</c:v>
                </c:pt>
                <c:pt idx="290">
                  <c:v>7.7967310153666132</c:v>
                </c:pt>
                <c:pt idx="291">
                  <c:v>7.8144513580654111</c:v>
                </c:pt>
                <c:pt idx="292">
                  <c:v>7.8321717007642082</c:v>
                </c:pt>
                <c:pt idx="293">
                  <c:v>7.8498920434629982</c:v>
                </c:pt>
                <c:pt idx="294">
                  <c:v>7.8676123861618041</c:v>
                </c:pt>
                <c:pt idx="295">
                  <c:v>7.885332728860603</c:v>
                </c:pt>
                <c:pt idx="296">
                  <c:v>7.903053071559401</c:v>
                </c:pt>
                <c:pt idx="297">
                  <c:v>7.92077341425819</c:v>
                </c:pt>
                <c:pt idx="298">
                  <c:v>7.9384937569569978</c:v>
                </c:pt>
                <c:pt idx="299">
                  <c:v>7.9562140996557948</c:v>
                </c:pt>
                <c:pt idx="300">
                  <c:v>7.9739344423545928</c:v>
                </c:pt>
                <c:pt idx="301">
                  <c:v>7.991654785053381</c:v>
                </c:pt>
                <c:pt idx="302">
                  <c:v>8.0093751277521879</c:v>
                </c:pt>
                <c:pt idx="303">
                  <c:v>8.0270954704509876</c:v>
                </c:pt>
                <c:pt idx="304">
                  <c:v>8.0448158131497838</c:v>
                </c:pt>
                <c:pt idx="305">
                  <c:v>8.0625361558485746</c:v>
                </c:pt>
                <c:pt idx="306">
                  <c:v>8.0802564985473815</c:v>
                </c:pt>
                <c:pt idx="307">
                  <c:v>8.0979768412461794</c:v>
                </c:pt>
                <c:pt idx="308">
                  <c:v>8.1156971839449774</c:v>
                </c:pt>
                <c:pt idx="309">
                  <c:v>8.1334175266437736</c:v>
                </c:pt>
                <c:pt idx="310">
                  <c:v>8.1511378693425716</c:v>
                </c:pt>
                <c:pt idx="311">
                  <c:v>8.1688582120413713</c:v>
                </c:pt>
                <c:pt idx="312">
                  <c:v>8.1865785547401693</c:v>
                </c:pt>
                <c:pt idx="313">
                  <c:v>8.2042988974389655</c:v>
                </c:pt>
                <c:pt idx="314">
                  <c:v>8.2220192401377652</c:v>
                </c:pt>
                <c:pt idx="315">
                  <c:v>8.2397395828365632</c:v>
                </c:pt>
                <c:pt idx="316">
                  <c:v>8.2574599255353611</c:v>
                </c:pt>
                <c:pt idx="317">
                  <c:v>8.2751802682341591</c:v>
                </c:pt>
                <c:pt idx="318">
                  <c:v>8.2929006109329553</c:v>
                </c:pt>
                <c:pt idx="319">
                  <c:v>8.3106209536317532</c:v>
                </c:pt>
                <c:pt idx="320">
                  <c:v>8.328341296330553</c:v>
                </c:pt>
                <c:pt idx="321">
                  <c:v>8.3460616390293509</c:v>
                </c:pt>
                <c:pt idx="322">
                  <c:v>8.3637819817281489</c:v>
                </c:pt>
                <c:pt idx="323">
                  <c:v>8.3815023244269469</c:v>
                </c:pt>
                <c:pt idx="324">
                  <c:v>8.3992226671257448</c:v>
                </c:pt>
                <c:pt idx="325">
                  <c:v>8.4169430098245428</c:v>
                </c:pt>
                <c:pt idx="326">
                  <c:v>8.434663352523339</c:v>
                </c:pt>
                <c:pt idx="327">
                  <c:v>8.452383695222137</c:v>
                </c:pt>
                <c:pt idx="328">
                  <c:v>8.4701040379209367</c:v>
                </c:pt>
                <c:pt idx="329">
                  <c:v>8.4878243806197347</c:v>
                </c:pt>
                <c:pt idx="330">
                  <c:v>8.5055447233185326</c:v>
                </c:pt>
                <c:pt idx="331">
                  <c:v>8.5232650660173306</c:v>
                </c:pt>
                <c:pt idx="332">
                  <c:v>8.5409854087161285</c:v>
                </c:pt>
                <c:pt idx="333">
                  <c:v>8.5587057514149265</c:v>
                </c:pt>
                <c:pt idx="334">
                  <c:v>8.5764260941137263</c:v>
                </c:pt>
                <c:pt idx="335">
                  <c:v>8.5941464368125224</c:v>
                </c:pt>
                <c:pt idx="336">
                  <c:v>8.6118667795113222</c:v>
                </c:pt>
                <c:pt idx="337">
                  <c:v>8.6295871222101201</c:v>
                </c:pt>
                <c:pt idx="338">
                  <c:v>8.6473074649089181</c:v>
                </c:pt>
                <c:pt idx="339">
                  <c:v>8.6650278076077143</c:v>
                </c:pt>
                <c:pt idx="340">
                  <c:v>8.6827481503065123</c:v>
                </c:pt>
                <c:pt idx="341">
                  <c:v>8.7004684930053102</c:v>
                </c:pt>
                <c:pt idx="342">
                  <c:v>8.7181888357041082</c:v>
                </c:pt>
                <c:pt idx="343">
                  <c:v>8.7359091784029062</c:v>
                </c:pt>
                <c:pt idx="344">
                  <c:v>8.7536295211017041</c:v>
                </c:pt>
                <c:pt idx="345">
                  <c:v>8.7713498638005039</c:v>
                </c:pt>
                <c:pt idx="346">
                  <c:v>8.7890702064993018</c:v>
                </c:pt>
                <c:pt idx="347">
                  <c:v>8.8067905491980998</c:v>
                </c:pt>
                <c:pt idx="348">
                  <c:v>8.824510891896896</c:v>
                </c:pt>
                <c:pt idx="349">
                  <c:v>8.8422312345956939</c:v>
                </c:pt>
                <c:pt idx="350">
                  <c:v>8.8599515772944919</c:v>
                </c:pt>
                <c:pt idx="351">
                  <c:v>8.8776719199932916</c:v>
                </c:pt>
                <c:pt idx="352">
                  <c:v>8.8953922626920878</c:v>
                </c:pt>
                <c:pt idx="353">
                  <c:v>8.9131126053908876</c:v>
                </c:pt>
                <c:pt idx="354">
                  <c:v>8.9308329480896855</c:v>
                </c:pt>
                <c:pt idx="355">
                  <c:v>8.9485532907884835</c:v>
                </c:pt>
                <c:pt idx="356">
                  <c:v>8.9662736334872815</c:v>
                </c:pt>
                <c:pt idx="357">
                  <c:v>8.9839939761860776</c:v>
                </c:pt>
                <c:pt idx="358">
                  <c:v>9.0017143188848756</c:v>
                </c:pt>
                <c:pt idx="359">
                  <c:v>9.0194346615836754</c:v>
                </c:pt>
                <c:pt idx="360">
                  <c:v>9.0371550042824733</c:v>
                </c:pt>
                <c:pt idx="361">
                  <c:v>9.0548753469812713</c:v>
                </c:pt>
                <c:pt idx="362">
                  <c:v>9.0725956896800692</c:v>
                </c:pt>
                <c:pt idx="363">
                  <c:v>9.0903160323788672</c:v>
                </c:pt>
                <c:pt idx="364">
                  <c:v>9.1080363750776652</c:v>
                </c:pt>
                <c:pt idx="365">
                  <c:v>9.1257567177764614</c:v>
                </c:pt>
                <c:pt idx="366">
                  <c:v>9.1434770604752593</c:v>
                </c:pt>
                <c:pt idx="367">
                  <c:v>9.1611974031740573</c:v>
                </c:pt>
                <c:pt idx="368">
                  <c:v>9.178917745872857</c:v>
                </c:pt>
                <c:pt idx="369">
                  <c:v>9.196638088571655</c:v>
                </c:pt>
                <c:pt idx="370">
                  <c:v>9.214358431270453</c:v>
                </c:pt>
                <c:pt idx="371">
                  <c:v>9.2320787739692509</c:v>
                </c:pt>
                <c:pt idx="372">
                  <c:v>9.2497991166680489</c:v>
                </c:pt>
                <c:pt idx="373">
                  <c:v>9.2675194593668468</c:v>
                </c:pt>
                <c:pt idx="374">
                  <c:v>9.285239802065643</c:v>
                </c:pt>
                <c:pt idx="375">
                  <c:v>9.302960144764441</c:v>
                </c:pt>
                <c:pt idx="376">
                  <c:v>9.3206804874632407</c:v>
                </c:pt>
                <c:pt idx="377">
                  <c:v>9.3384008301620387</c:v>
                </c:pt>
                <c:pt idx="378">
                  <c:v>9.3561211728608367</c:v>
                </c:pt>
                <c:pt idx="379">
                  <c:v>9.3738415155596346</c:v>
                </c:pt>
                <c:pt idx="380">
                  <c:v>9.3915618582584326</c:v>
                </c:pt>
                <c:pt idx="381">
                  <c:v>9.4092822009572306</c:v>
                </c:pt>
                <c:pt idx="382">
                  <c:v>9.4270025436560285</c:v>
                </c:pt>
                <c:pt idx="383">
                  <c:v>9.4447228863548247</c:v>
                </c:pt>
                <c:pt idx="384">
                  <c:v>9.4624432290536244</c:v>
                </c:pt>
                <c:pt idx="385">
                  <c:v>9.4801635717524224</c:v>
                </c:pt>
                <c:pt idx="386">
                  <c:v>9.4978839144512222</c:v>
                </c:pt>
                <c:pt idx="387">
                  <c:v>9.5156042571500183</c:v>
                </c:pt>
                <c:pt idx="388">
                  <c:v>9.5333245998488163</c:v>
                </c:pt>
                <c:pt idx="389">
                  <c:v>9.5510449425476143</c:v>
                </c:pt>
                <c:pt idx="390">
                  <c:v>9.5687652852464122</c:v>
                </c:pt>
                <c:pt idx="391">
                  <c:v>9.5864856279452102</c:v>
                </c:pt>
                <c:pt idx="392">
                  <c:v>9.6042059706440064</c:v>
                </c:pt>
                <c:pt idx="393">
                  <c:v>9.6219263133428061</c:v>
                </c:pt>
                <c:pt idx="394">
                  <c:v>9.6396466560416041</c:v>
                </c:pt>
                <c:pt idx="395">
                  <c:v>9.6573669987404038</c:v>
                </c:pt>
                <c:pt idx="396">
                  <c:v>9.6750873414392</c:v>
                </c:pt>
                <c:pt idx="397">
                  <c:v>9.692807684137998</c:v>
                </c:pt>
                <c:pt idx="398">
                  <c:v>9.7105280268367959</c:v>
                </c:pt>
                <c:pt idx="399">
                  <c:v>9.7282483695355939</c:v>
                </c:pt>
                <c:pt idx="400">
                  <c:v>9.7459687122343919</c:v>
                </c:pt>
                <c:pt idx="401">
                  <c:v>9.7636890549331898</c:v>
                </c:pt>
                <c:pt idx="402">
                  <c:v>9.7814093976319878</c:v>
                </c:pt>
                <c:pt idx="403">
                  <c:v>9.7991297403307875</c:v>
                </c:pt>
                <c:pt idx="404">
                  <c:v>9.8168500830295855</c:v>
                </c:pt>
                <c:pt idx="405">
                  <c:v>9.8345704257283817</c:v>
                </c:pt>
                <c:pt idx="406">
                  <c:v>9.8522907684271797</c:v>
                </c:pt>
                <c:pt idx="407">
                  <c:v>9.8700111111259776</c:v>
                </c:pt>
                <c:pt idx="408">
                  <c:v>9.8877314538247756</c:v>
                </c:pt>
                <c:pt idx="409">
                  <c:v>9.9054517965235735</c:v>
                </c:pt>
                <c:pt idx="410">
                  <c:v>9.9231721392223715</c:v>
                </c:pt>
                <c:pt idx="411">
                  <c:v>9.9408924819211713</c:v>
                </c:pt>
                <c:pt idx="412">
                  <c:v>9.9586128246199692</c:v>
                </c:pt>
                <c:pt idx="413">
                  <c:v>9.9763331673187654</c:v>
                </c:pt>
                <c:pt idx="414">
                  <c:v>9.9940535100175634</c:v>
                </c:pt>
                <c:pt idx="415">
                  <c:v>10.011773852716361</c:v>
                </c:pt>
                <c:pt idx="416">
                  <c:v>10.029494195415159</c:v>
                </c:pt>
                <c:pt idx="417">
                  <c:v>10.047214538113957</c:v>
                </c:pt>
                <c:pt idx="418">
                  <c:v>10.064934880812755</c:v>
                </c:pt>
                <c:pt idx="419">
                  <c:v>10.082655223511553</c:v>
                </c:pt>
                <c:pt idx="420">
                  <c:v>10.100375566210353</c:v>
                </c:pt>
                <c:pt idx="421">
                  <c:v>10.118095908909151</c:v>
                </c:pt>
                <c:pt idx="422">
                  <c:v>10.135816251607947</c:v>
                </c:pt>
                <c:pt idx="423">
                  <c:v>10.153536594306745</c:v>
                </c:pt>
                <c:pt idx="424">
                  <c:v>10.171256937005543</c:v>
                </c:pt>
                <c:pt idx="425">
                  <c:v>10.188977279704341</c:v>
                </c:pt>
                <c:pt idx="426">
                  <c:v>10.206697622403141</c:v>
                </c:pt>
                <c:pt idx="427">
                  <c:v>10.224417965101937</c:v>
                </c:pt>
                <c:pt idx="428">
                  <c:v>10.242138307800737</c:v>
                </c:pt>
                <c:pt idx="429">
                  <c:v>10.259858650499535</c:v>
                </c:pt>
                <c:pt idx="430">
                  <c:v>10.277578993198333</c:v>
                </c:pt>
                <c:pt idx="431">
                  <c:v>10.295299335897129</c:v>
                </c:pt>
                <c:pt idx="432">
                  <c:v>10.313019678595927</c:v>
                </c:pt>
                <c:pt idx="433">
                  <c:v>10.330740021294725</c:v>
                </c:pt>
                <c:pt idx="434">
                  <c:v>10.348460363993524</c:v>
                </c:pt>
                <c:pt idx="435">
                  <c:v>10.366180706692321</c:v>
                </c:pt>
                <c:pt idx="436">
                  <c:v>10.38390104939112</c:v>
                </c:pt>
                <c:pt idx="437">
                  <c:v>10.401621392089918</c:v>
                </c:pt>
                <c:pt idx="438">
                  <c:v>10.419341734788716</c:v>
                </c:pt>
                <c:pt idx="439">
                  <c:v>10.437062077487514</c:v>
                </c:pt>
                <c:pt idx="440">
                  <c:v>10.45478242018631</c:v>
                </c:pt>
                <c:pt idx="441">
                  <c:v>10.472502762885108</c:v>
                </c:pt>
                <c:pt idx="442">
                  <c:v>10.490223105583906</c:v>
                </c:pt>
                <c:pt idx="443">
                  <c:v>10.507943448282706</c:v>
                </c:pt>
                <c:pt idx="444">
                  <c:v>10.525663790981502</c:v>
                </c:pt>
                <c:pt idx="445">
                  <c:v>10.543384133680302</c:v>
                </c:pt>
                <c:pt idx="446">
                  <c:v>10.5611044763791</c:v>
                </c:pt>
                <c:pt idx="447">
                  <c:v>10.578824819077898</c:v>
                </c:pt>
                <c:pt idx="448">
                  <c:v>10.596545161776696</c:v>
                </c:pt>
                <c:pt idx="449">
                  <c:v>10.614265504475492</c:v>
                </c:pt>
                <c:pt idx="450">
                  <c:v>10.631985847174292</c:v>
                </c:pt>
              </c:numCache>
            </c:numRef>
          </c:xVal>
          <c:yVal>
            <c:numRef>
              <c:f>'fit_FCC&amp;BCC'!$K$19:$K$469</c:f>
              <c:numCache>
                <c:formatCode>General</c:formatCode>
                <c:ptCount val="451"/>
                <c:pt idx="0">
                  <c:v>2.6159059040494412</c:v>
                </c:pt>
                <c:pt idx="1">
                  <c:v>2.2298806740509356</c:v>
                </c:pt>
                <c:pt idx="2">
                  <c:v>1.8601144652892998</c:v>
                </c:pt>
                <c:pt idx="3">
                  <c:v>1.506043327478924</c:v>
                </c:pt>
                <c:pt idx="4">
                  <c:v>1.1671216138238059</c:v>
                </c:pt>
                <c:pt idx="5">
                  <c:v>0.84282140284542351</c:v>
                </c:pt>
                <c:pt idx="6">
                  <c:v>0.53263193825934962</c:v>
                </c:pt>
                <c:pt idx="7">
                  <c:v>0.23605908634045392</c:v>
                </c:pt>
                <c:pt idx="8">
                  <c:v>-4.7375189766562187E-2</c:v>
                </c:pt>
                <c:pt idx="9">
                  <c:v>-0.31813333931757448</c:v>
                </c:pt>
                <c:pt idx="10">
                  <c:v>-0.57666271733024033</c:v>
                </c:pt>
                <c:pt idx="11">
                  <c:v>-0.82339606253038866</c:v>
                </c:pt>
                <c:pt idx="12">
                  <c:v>-1.058751960362228</c:v>
                </c:pt>
                <c:pt idx="13">
                  <c:v>-1.2831352915265111</c:v>
                </c:pt>
                <c:pt idx="14">
                  <c:v>-1.4969376664963487</c:v>
                </c:pt>
                <c:pt idx="15">
                  <c:v>-1.700537846446263</c:v>
                </c:pt>
                <c:pt idx="16">
                  <c:v>-1.894302151016781</c:v>
                </c:pt>
                <c:pt idx="17">
                  <c:v>-2.0785848533237061</c:v>
                </c:pt>
                <c:pt idx="18">
                  <c:v>-2.2537285626084476</c:v>
                </c:pt>
                <c:pt idx="19">
                  <c:v>-2.420064594913617</c:v>
                </c:pt>
                <c:pt idx="20">
                  <c:v>-2.5779133321561876</c:v>
                </c:pt>
                <c:pt idx="21">
                  <c:v>-2.7275845699588537</c:v>
                </c:pt>
                <c:pt idx="22">
                  <c:v>-2.8693778545891533</c:v>
                </c:pt>
                <c:pt idx="23">
                  <c:v>-3.0035828093451666</c:v>
                </c:pt>
                <c:pt idx="24">
                  <c:v>-3.1304794507158054</c:v>
                </c:pt>
                <c:pt idx="25">
                  <c:v>-3.2503384946338763</c:v>
                </c:pt>
                <c:pt idx="26">
                  <c:v>-3.3634216531300627</c:v>
                </c:pt>
                <c:pt idx="27">
                  <c:v>-3.4699819216863741</c:v>
                </c:pt>
                <c:pt idx="28">
                  <c:v>-3.5702638575785155</c:v>
                </c:pt>
                <c:pt idx="29">
                  <c:v>-3.6645038494875166</c:v>
                </c:pt>
                <c:pt idx="30">
                  <c:v>-3.7529303786522838</c:v>
                </c:pt>
                <c:pt idx="31">
                  <c:v>-3.8357642718264611</c:v>
                </c:pt>
                <c:pt idx="32">
                  <c:v>-3.9132189462945579</c:v>
                </c:pt>
                <c:pt idx="33">
                  <c:v>-3.9855006471946544</c:v>
                </c:pt>
                <c:pt idx="34">
                  <c:v>-4.0528086773871479</c:v>
                </c:pt>
                <c:pt idx="35">
                  <c:v>-4.1153356201016855</c:v>
                </c:pt>
                <c:pt idx="36">
                  <c:v>-4.1732675545871309</c:v>
                </c:pt>
                <c:pt idx="37">
                  <c:v>-4.2267842649825385</c:v>
                </c:pt>
                <c:pt idx="38">
                  <c:v>-4.2760594426202916</c:v>
                </c:pt>
                <c:pt idx="39">
                  <c:v>-4.3212608819659755</c:v>
                </c:pt>
                <c:pt idx="40">
                  <c:v>-4.3625506703933237</c:v>
                </c:pt>
                <c:pt idx="41">
                  <c:v>-4.4000853719862683</c:v>
                </c:pt>
                <c:pt idx="42">
                  <c:v>-4.434016205554328</c:v>
                </c:pt>
                <c:pt idx="43">
                  <c:v>-4.4644892170416739</c:v>
                </c:pt>
                <c:pt idx="44">
                  <c:v>-4.4916454465046112</c:v>
                </c:pt>
                <c:pt idx="45">
                  <c:v>-4.5156210898269462</c:v>
                </c:pt>
                <c:pt idx="46">
                  <c:v>-4.5365476553372011</c:v>
                </c:pt>
                <c:pt idx="47">
                  <c:v>-4.5545521154868043</c:v>
                </c:pt>
                <c:pt idx="48">
                  <c:v>-4.5697570537432259</c:v>
                </c:pt>
                <c:pt idx="49">
                  <c:v>-4.582280806847443</c:v>
                </c:pt>
                <c:pt idx="50">
                  <c:v>-4.5922376025803011</c:v>
                </c:pt>
                <c:pt idx="51">
                  <c:v>-4.5997376931779916</c:v>
                </c:pt>
                <c:pt idx="52">
                  <c:v>-4.6048874845324397</c:v>
                </c:pt>
                <c:pt idx="53">
                  <c:v>-4.6077896613081872</c:v>
                </c:pt>
                <c:pt idx="54">
                  <c:v>-4.6085433081032861</c:v>
                </c:pt>
                <c:pt idx="55">
                  <c:v>-4.6072440267777655</c:v>
                </c:pt>
                <c:pt idx="56">
                  <c:v>-4.6039840500693376</c:v>
                </c:pt>
                <c:pt idx="57">
                  <c:v>-4.598852351612396</c:v>
                </c:pt>
                <c:pt idx="58">
                  <c:v>-4.5919347524726302</c:v>
                </c:pt>
                <c:pt idx="59">
                  <c:v>-4.583314024306226</c:v>
                </c:pt>
                <c:pt idx="60">
                  <c:v>-4.5730699892490811</c:v>
                </c:pt>
                <c:pt idx="61">
                  <c:v>-4.5612796166383589</c:v>
                </c:pt>
                <c:pt idx="62">
                  <c:v>-4.5480171166653678</c:v>
                </c:pt>
                <c:pt idx="63">
                  <c:v>-4.5333540310557883</c:v>
                </c:pt>
                <c:pt idx="64">
                  <c:v>-4.5173593208702387</c:v>
                </c:pt>
                <c:pt idx="65">
                  <c:v>-4.5000994515152648</c:v>
                </c:pt>
                <c:pt idx="66">
                  <c:v>-4.4816384750520868</c:v>
                </c:pt>
                <c:pt idx="67">
                  <c:v>-4.4620381098876809</c:v>
                </c:pt>
                <c:pt idx="68">
                  <c:v>-4.4413578179301547</c:v>
                </c:pt>
                <c:pt idx="69">
                  <c:v>-4.4196548792878447</c:v>
                </c:pt>
                <c:pt idx="70">
                  <c:v>-4.396984464589055</c:v>
                </c:pt>
                <c:pt idx="71">
                  <c:v>-4.3733997049970093</c:v>
                </c:pt>
                <c:pt idx="72">
                  <c:v>-4.348951759992234</c:v>
                </c:pt>
                <c:pt idx="73">
                  <c:v>-4.3236898829923813</c:v>
                </c:pt>
                <c:pt idx="74">
                  <c:v>-4.2976614848772456</c:v>
                </c:pt>
                <c:pt idx="75">
                  <c:v>-4.2709121954847467</c:v>
                </c:pt>
                <c:pt idx="76">
                  <c:v>-4.2434859231414581</c:v>
                </c:pt>
                <c:pt idx="77">
                  <c:v>-4.2154249122894196</c:v>
                </c:pt>
                <c:pt idx="78">
                  <c:v>-4.1867697992689159</c:v>
                </c:pt>
                <c:pt idx="79">
                  <c:v>-4.1575596663152004</c:v>
                </c:pt>
                <c:pt idx="80">
                  <c:v>-4.1278320938251571</c:v>
                </c:pt>
                <c:pt idx="81">
                  <c:v>-4.0976232109483366</c:v>
                </c:pt>
                <c:pt idx="82">
                  <c:v>-4.0669677445549564</c:v>
                </c:pt>
                <c:pt idx="83">
                  <c:v>-4.0358990666318917</c:v>
                </c:pt>
                <c:pt idx="84">
                  <c:v>-4.0044492401561023</c:v>
                </c:pt>
                <c:pt idx="85">
                  <c:v>-3.9726490634933445</c:v>
                </c:pt>
                <c:pt idx="86">
                  <c:v>-3.9405281133685888</c:v>
                </c:pt>
                <c:pt idx="87">
                  <c:v>-3.9081147864530883</c:v>
                </c:pt>
                <c:pt idx="88">
                  <c:v>-3.8754363396116007</c:v>
                </c:pt>
                <c:pt idx="89">
                  <c:v>-3.8425189288520052</c:v>
                </c:pt>
                <c:pt idx="90">
                  <c:v>-3.8093876470181822</c:v>
                </c:pt>
                <c:pt idx="91">
                  <c:v>-3.7760665602656998</c:v>
                </c:pt>
                <c:pt idx="92">
                  <c:v>-3.7425787433587447</c:v>
                </c:pt>
                <c:pt idx="93">
                  <c:v>-3.7089463138254031</c:v>
                </c:pt>
                <c:pt idx="94">
                  <c:v>-3.6751904650073546</c:v>
                </c:pt>
                <c:pt idx="95">
                  <c:v>-3.6413314980388063</c:v>
                </c:pt>
                <c:pt idx="96">
                  <c:v>-3.6073888527885192</c:v>
                </c:pt>
                <c:pt idx="97">
                  <c:v>-3.5733811377976163</c:v>
                </c:pt>
                <c:pt idx="98">
                  <c:v>-3.5393261592449479</c:v>
                </c:pt>
                <c:pt idx="99">
                  <c:v>-3.5052409489706902</c:v>
                </c:pt>
                <c:pt idx="100">
                  <c:v>-3.4711417915879745</c:v>
                </c:pt>
                <c:pt idx="101">
                  <c:v>-3.4370442507113976</c:v>
                </c:pt>
                <c:pt idx="102">
                  <c:v>-3.4029631943303276</c:v>
                </c:pt>
                <c:pt idx="103">
                  <c:v>-3.3689128193540805</c:v>
                </c:pt>
                <c:pt idx="104">
                  <c:v>-3.3349066753552119</c:v>
                </c:pt>
                <c:pt idx="105">
                  <c:v>-3.3009576875362736</c:v>
                </c:pt>
                <c:pt idx="106">
                  <c:v>-3.2670781789447139</c:v>
                </c:pt>
                <c:pt idx="107">
                  <c:v>-3.2332798919596839</c:v>
                </c:pt>
                <c:pt idx="108">
                  <c:v>-3.199574009073912</c:v>
                </c:pt>
                <c:pt idx="109">
                  <c:v>-3.165971172992958</c:v>
                </c:pt>
                <c:pt idx="110">
                  <c:v>-3.1324815060735731</c:v>
                </c:pt>
                <c:pt idx="111">
                  <c:v>-3.0991146291221034</c:v>
                </c:pt>
                <c:pt idx="112">
                  <c:v>-3.0658796795733361</c:v>
                </c:pt>
                <c:pt idx="113">
                  <c:v>-3.0327853290694087</c:v>
                </c:pt>
                <c:pt idx="114">
                  <c:v>-2.999839800457949</c:v>
                </c:pt>
                <c:pt idx="115">
                  <c:v>-2.9670508842278749</c:v>
                </c:pt>
                <c:pt idx="116">
                  <c:v>-2.93442595440077</c:v>
                </c:pt>
                <c:pt idx="117">
                  <c:v>-2.9019719838951934</c:v>
                </c:pt>
                <c:pt idx="118">
                  <c:v>-2.8696955593807196</c:v>
                </c:pt>
                <c:pt idx="119">
                  <c:v>-2.8376028956379855</c:v>
                </c:pt>
                <c:pt idx="120">
                  <c:v>-2.8056998494404941</c:v>
                </c:pt>
                <c:pt idx="121">
                  <c:v>-2.7739919329734728</c:v>
                </c:pt>
                <c:pt idx="122">
                  <c:v>-2.7424843268045542</c:v>
                </c:pt>
                <c:pt idx="123">
                  <c:v>-2.7111818924206257</c:v>
                </c:pt>
                <c:pt idx="124">
                  <c:v>-2.6800891843446966</c:v>
                </c:pt>
                <c:pt idx="125">
                  <c:v>-2.6492104618462671</c:v>
                </c:pt>
                <c:pt idx="126">
                  <c:v>-2.6185497002581855</c:v>
                </c:pt>
                <c:pt idx="127">
                  <c:v>-2.5881106019126165</c:v>
                </c:pt>
                <c:pt idx="128">
                  <c:v>-2.5578966067083382</c:v>
                </c:pt>
                <c:pt idx="129">
                  <c:v>-2.5279109023211879</c:v>
                </c:pt>
                <c:pt idx="130">
                  <c:v>-2.498156434069136</c:v>
                </c:pt>
                <c:pt idx="131">
                  <c:v>-2.4686359144430727</c:v>
                </c:pt>
                <c:pt idx="132">
                  <c:v>-2.4393518323140504</c:v>
                </c:pt>
                <c:pt idx="133">
                  <c:v>-2.4103064618274055</c:v>
                </c:pt>
                <c:pt idx="134">
                  <c:v>-2.3815018709938576</c:v>
                </c:pt>
                <c:pt idx="135">
                  <c:v>-2.3529399299873055</c:v>
                </c:pt>
                <c:pt idx="136">
                  <c:v>-2.3246223191588387</c:v>
                </c:pt>
                <c:pt idx="137">
                  <c:v>-2.296550536776079</c:v>
                </c:pt>
                <c:pt idx="138">
                  <c:v>-2.2687259064967402</c:v>
                </c:pt>
                <c:pt idx="139">
                  <c:v>-2.2411495845850129</c:v>
                </c:pt>
                <c:pt idx="140">
                  <c:v>-2.2138225668790659</c:v>
                </c:pt>
                <c:pt idx="141">
                  <c:v>-2.1867456955177551</c:v>
                </c:pt>
                <c:pt idx="142">
                  <c:v>-2.1599196654343134</c:v>
                </c:pt>
                <c:pt idx="143">
                  <c:v>-2.1333450306246147</c:v>
                </c:pt>
                <c:pt idx="144">
                  <c:v>-2.1070222101972913</c:v>
                </c:pt>
                <c:pt idx="145">
                  <c:v>-2.0809514942128393</c:v>
                </c:pt>
                <c:pt idx="146">
                  <c:v>-2.055133049318524</c:v>
                </c:pt>
                <c:pt idx="147">
                  <c:v>-2.0295669241857839</c:v>
                </c:pt>
                <c:pt idx="148">
                  <c:v>-2.0042530547565351</c:v>
                </c:pt>
                <c:pt idx="149">
                  <c:v>-1.979191269304625</c:v>
                </c:pt>
                <c:pt idx="150">
                  <c:v>-1.9543812933184612</c:v>
                </c:pt>
                <c:pt idx="151">
                  <c:v>-1.9298227542106745</c:v>
                </c:pt>
                <c:pt idx="152">
                  <c:v>-1.9055151858604646</c:v>
                </c:pt>
                <c:pt idx="153">
                  <c:v>-1.881458032994116</c:v>
                </c:pt>
                <c:pt idx="154">
                  <c:v>-1.857650655408974</c:v>
                </c:pt>
                <c:pt idx="155">
                  <c:v>-1.8340923320460492</c:v>
                </c:pt>
                <c:pt idx="156">
                  <c:v>-1.8107822649161978</c:v>
                </c:pt>
                <c:pt idx="157">
                  <c:v>-1.7877195828847097</c:v>
                </c:pt>
                <c:pt idx="158">
                  <c:v>-1.7649033453189502</c:v>
                </c:pt>
                <c:pt idx="159">
                  <c:v>-1.7423325456036134</c:v>
                </c:pt>
                <c:pt idx="160">
                  <c:v>-1.7200061145279013</c:v>
                </c:pt>
                <c:pt idx="161">
                  <c:v>-1.6979229235489088</c:v>
                </c:pt>
                <c:pt idx="162">
                  <c:v>-1.6760817879352867</c:v>
                </c:pt>
                <c:pt idx="163">
                  <c:v>-1.6544814697951651</c:v>
                </c:pt>
                <c:pt idx="164">
                  <c:v>-1.6331206809921692</c:v>
                </c:pt>
                <c:pt idx="165">
                  <c:v>-1.6119980859532543</c:v>
                </c:pt>
                <c:pt idx="166">
                  <c:v>-1.5911123043719482</c:v>
                </c:pt>
                <c:pt idx="167">
                  <c:v>-1.5704619138104969</c:v>
                </c:pt>
                <c:pt idx="168">
                  <c:v>-1.5500454522042881</c:v>
                </c:pt>
                <c:pt idx="169">
                  <c:v>-1.5298614202718104</c:v>
                </c:pt>
                <c:pt idx="170">
                  <c:v>-1.5099082838333215</c:v>
                </c:pt>
                <c:pt idx="171">
                  <c:v>-1.4901844760412646</c:v>
                </c:pt>
                <c:pt idx="172">
                  <c:v>-1.4706883995254225</c:v>
                </c:pt>
                <c:pt idx="173">
                  <c:v>-1.4514184284556644</c:v>
                </c:pt>
                <c:pt idx="174">
                  <c:v>-1.4323729105250542</c:v>
                </c:pt>
                <c:pt idx="175">
                  <c:v>-1.4135501688560139</c:v>
                </c:pt>
                <c:pt idx="176">
                  <c:v>-1.3949485038321479</c:v>
                </c:pt>
                <c:pt idx="177">
                  <c:v>-1.3765661948582395</c:v>
                </c:pt>
                <c:pt idx="178">
                  <c:v>-1.3584015020508486</c:v>
                </c:pt>
                <c:pt idx="179">
                  <c:v>-1.3404526678618818</c:v>
                </c:pt>
                <c:pt idx="180">
                  <c:v>-1.3227179186374023</c:v>
                </c:pt>
                <c:pt idx="181">
                  <c:v>-1.3051954661139129</c:v>
                </c:pt>
                <c:pt idx="182">
                  <c:v>-1.2878835088542055</c:v>
                </c:pt>
                <c:pt idx="183">
                  <c:v>-1.2707802336248961</c:v>
                </c:pt>
                <c:pt idx="184">
                  <c:v>-1.2538838167176036</c:v>
                </c:pt>
                <c:pt idx="185">
                  <c:v>-1.2371924252157402</c:v>
                </c:pt>
                <c:pt idx="186">
                  <c:v>-1.2207042182087671</c:v>
                </c:pt>
                <c:pt idx="187">
                  <c:v>-1.204417347955735</c:v>
                </c:pt>
                <c:pt idx="188">
                  <c:v>-1.1883299609998734</c:v>
                </c:pt>
                <c:pt idx="189">
                  <c:v>-1.1724401992359077</c:v>
                </c:pt>
                <c:pt idx="190">
                  <c:v>-1.1567462009317651</c:v>
                </c:pt>
                <c:pt idx="191">
                  <c:v>-1.1412461017062481</c:v>
                </c:pt>
                <c:pt idx="192">
                  <c:v>-1.125938035464211</c:v>
                </c:pt>
                <c:pt idx="193">
                  <c:v>-1.1108201352907372</c:v>
                </c:pt>
                <c:pt idx="194">
                  <c:v>-1.0958905343057526</c:v>
                </c:pt>
                <c:pt idx="195">
                  <c:v>-1.0811473664804563</c:v>
                </c:pt>
                <c:pt idx="196">
                  <c:v>-1.0665887674169292</c:v>
                </c:pt>
                <c:pt idx="197">
                  <c:v>-1.0522128750922246</c:v>
                </c:pt>
                <c:pt idx="198">
                  <c:v>-1.0380178305681846</c:v>
                </c:pt>
                <c:pt idx="199">
                  <c:v>-1.0240017786682147</c:v>
                </c:pt>
                <c:pt idx="200">
                  <c:v>-1.0101628686221966</c:v>
                </c:pt>
                <c:pt idx="201">
                  <c:v>-0.99649925468066891</c:v>
                </c:pt>
                <c:pt idx="202">
                  <c:v>-0.98300909669938918</c:v>
                </c:pt>
                <c:pt idx="203">
                  <c:v>-0.9696905606953351</c:v>
                </c:pt>
                <c:pt idx="204">
                  <c:v>-0.95654181937518146</c:v>
                </c:pt>
                <c:pt idx="205">
                  <c:v>-0.94356105263725787</c:v>
                </c:pt>
                <c:pt idx="206">
                  <c:v>-0.93074644804792794</c:v>
                </c:pt>
                <c:pt idx="207">
                  <c:v>-0.91809620129334901</c:v>
                </c:pt>
                <c:pt idx="208">
                  <c:v>-0.90560851660749997</c:v>
                </c:pt>
                <c:pt idx="209">
                  <c:v>-0.89328160717735416</c:v>
                </c:pt>
                <c:pt idx="210">
                  <c:v>-0.88111369552603358</c:v>
                </c:pt>
                <c:pt idx="211">
                  <c:v>-0.86910301387476996</c:v>
                </c:pt>
                <c:pt idx="212">
                  <c:v>-0.85724780448445004</c:v>
                </c:pt>
                <c:pt idx="213">
                  <c:v>-0.84554631997751739</c:v>
                </c:pt>
                <c:pt idx="214">
                  <c:v>-0.83399682364095518</c:v>
                </c:pt>
                <c:pt idx="215">
                  <c:v>-0.82259758971107444</c:v>
                </c:pt>
                <c:pt idx="216">
                  <c:v>-0.8113469036407811</c:v>
                </c:pt>
                <c:pt idx="217">
                  <c:v>-0.80024306235000431</c:v>
                </c:pt>
                <c:pt idx="218">
                  <c:v>-0.78928437445990796</c:v>
                </c:pt>
                <c:pt idx="219">
                  <c:v>-0.77846916051153037</c:v>
                </c:pt>
                <c:pt idx="220">
                  <c:v>-0.76779575316942406</c:v>
                </c:pt>
                <c:pt idx="221">
                  <c:v>-0.75726249741090412</c:v>
                </c:pt>
                <c:pt idx="222">
                  <c:v>-0.74686775070144462</c:v>
                </c:pt>
                <c:pt idx="223">
                  <c:v>-0.736609883156775</c:v>
                </c:pt>
                <c:pt idx="224">
                  <c:v>-0.72648727769219112</c:v>
                </c:pt>
                <c:pt idx="225">
                  <c:v>-0.71649833015959619</c:v>
                </c:pt>
                <c:pt idx="226">
                  <c:v>-0.7066414494727552</c:v>
                </c:pt>
                <c:pt idx="227">
                  <c:v>-0.69691505772122819</c:v>
                </c:pt>
                <c:pt idx="228">
                  <c:v>-0.68731759027344697</c:v>
                </c:pt>
                <c:pt idx="229">
                  <c:v>-0.6778474958693711</c:v>
                </c:pt>
                <c:pt idx="230">
                  <c:v>-0.66850323670314971</c:v>
                </c:pt>
                <c:pt idx="231">
                  <c:v>-0.65928328849618989</c:v>
                </c:pt>
                <c:pt idx="232">
                  <c:v>-0.65018614056104473</c:v>
                </c:pt>
                <c:pt idx="233">
                  <c:v>-0.64121029585648748</c:v>
                </c:pt>
                <c:pt idx="234">
                  <c:v>-0.63235427103415209</c:v>
                </c:pt>
                <c:pt idx="235">
                  <c:v>-0.623616596477086</c:v>
                </c:pt>
                <c:pt idx="236">
                  <c:v>-0.6149958163305701</c:v>
                </c:pt>
                <c:pt idx="237">
                  <c:v>-0.606490488525528</c:v>
                </c:pt>
                <c:pt idx="238">
                  <c:v>-0.59809918479485658</c:v>
                </c:pt>
                <c:pt idx="239">
                  <c:v>-0.58982049068297004</c:v>
                </c:pt>
                <c:pt idx="240">
                  <c:v>-0.58165300554887645</c:v>
                </c:pt>
                <c:pt idx="241">
                  <c:v>-0.57359534256305655</c:v>
                </c:pt>
                <c:pt idx="242">
                  <c:v>-0.56564612869843189</c:v>
                </c:pt>
                <c:pt idx="243">
                  <c:v>-0.55780400471569269</c:v>
                </c:pt>
                <c:pt idx="244">
                  <c:v>-0.55006762514323448</c:v>
                </c:pt>
                <c:pt idx="245">
                  <c:v>-0.54243565825196005</c:v>
                </c:pt>
                <c:pt idx="246">
                  <c:v>-0.53490678602518449</c:v>
                </c:pt>
                <c:pt idx="247">
                  <c:v>-0.52747970412387879</c:v>
                </c:pt>
                <c:pt idx="248">
                  <c:v>-0.52015312184746731</c:v>
                </c:pt>
                <c:pt idx="249">
                  <c:v>-0.51292576209040375</c:v>
                </c:pt>
                <c:pt idx="250">
                  <c:v>-0.50579636129472694</c:v>
                </c:pt>
                <c:pt idx="251">
                  <c:v>-0.49876366939880079</c:v>
                </c:pt>
                <c:pt idx="252">
                  <c:v>-0.49182644978242746</c:v>
                </c:pt>
                <c:pt idx="253">
                  <c:v>-0.48498347920852569</c:v>
                </c:pt>
                <c:pt idx="254">
                  <c:v>-0.47823354776154192</c:v>
                </c:pt>
                <c:pt idx="255">
                  <c:v>-0.47157545878278384</c:v>
                </c:pt>
                <c:pt idx="256">
                  <c:v>-0.46500802880282338</c:v>
                </c:pt>
                <c:pt idx="257">
                  <c:v>-0.45853008747114604</c:v>
                </c:pt>
                <c:pt idx="258">
                  <c:v>-0.45214047748318981</c:v>
                </c:pt>
                <c:pt idx="259">
                  <c:v>-0.44583805450492259</c:v>
                </c:pt>
                <c:pt idx="260">
                  <c:v>-0.43962168709512378</c:v>
                </c:pt>
                <c:pt idx="261">
                  <c:v>-0.43349025662544077</c:v>
                </c:pt>
                <c:pt idx="262">
                  <c:v>-0.42744265719845892</c:v>
                </c:pt>
                <c:pt idx="263">
                  <c:v>-0.4214777955638096</c:v>
                </c:pt>
                <c:pt idx="264">
                  <c:v>-0.41559459103250862</c:v>
                </c:pt>
                <c:pt idx="265">
                  <c:v>-0.40979197538958029</c:v>
                </c:pt>
                <c:pt idx="266">
                  <c:v>-0.40406889280516473</c:v>
                </c:pt>
                <c:pt idx="267">
                  <c:v>-0.39842429974412868</c:v>
                </c:pt>
                <c:pt idx="268">
                  <c:v>-0.39285716487435507</c:v>
                </c:pt>
                <c:pt idx="269">
                  <c:v>-0.38736646897373916</c:v>
                </c:pt>
                <c:pt idx="270">
                  <c:v>-0.38195120483608236</c:v>
                </c:pt>
                <c:pt idx="271">
                  <c:v>-0.37661037717588514</c:v>
                </c:pt>
                <c:pt idx="272">
                  <c:v>-0.37134300253219149</c:v>
                </c:pt>
                <c:pt idx="273">
                  <c:v>-0.36614810917151414</c:v>
                </c:pt>
                <c:pt idx="274">
                  <c:v>-0.36102473698999837</c:v>
                </c:pt>
                <c:pt idx="275">
                  <c:v>-0.3559719374148223</c:v>
                </c:pt>
                <c:pt idx="276">
                  <c:v>-0.35098877330497769</c:v>
                </c:pt>
                <c:pt idx="277">
                  <c:v>-0.34607431885142809</c:v>
                </c:pt>
                <c:pt idx="278">
                  <c:v>-0.3412276594768156</c:v>
                </c:pt>
                <c:pt idx="279">
                  <c:v>-0.33644789173467837</c:v>
                </c:pt>
                <c:pt idx="280">
                  <c:v>-0.33173412320832463</c:v>
                </c:pt>
                <c:pt idx="281">
                  <c:v>-0.32708547240935004</c:v>
                </c:pt>
                <c:pt idx="282">
                  <c:v>-0.32250106867594103</c:v>
                </c:pt>
                <c:pt idx="283">
                  <c:v>-0.31798005207095403</c:v>
                </c:pt>
                <c:pt idx="284">
                  <c:v>-0.31352157327983576</c:v>
                </c:pt>
                <c:pt idx="285">
                  <c:v>-0.30912479350847011</c:v>
                </c:pt>
                <c:pt idx="286">
                  <c:v>-0.30478888438095264</c:v>
                </c:pt>
                <c:pt idx="287">
                  <c:v>-0.30051302783739853</c:v>
                </c:pt>
                <c:pt idx="288">
                  <c:v>-0.29629641603175022</c:v>
                </c:pt>
                <c:pt idx="289">
                  <c:v>-0.29213825122970788</c:v>
                </c:pt>
                <c:pt idx="290">
                  <c:v>-0.28803774570676155</c:v>
                </c:pt>
                <c:pt idx="291">
                  <c:v>-0.28399412164642096</c:v>
                </c:pt>
                <c:pt idx="292">
                  <c:v>-0.2800066110386103</c:v>
                </c:pt>
                <c:pt idx="293">
                  <c:v>-0.2760744555783331</c:v>
                </c:pt>
                <c:pt idx="294">
                  <c:v>-0.27219690656458762</c:v>
                </c:pt>
                <c:pt idx="295">
                  <c:v>-0.26837322479961512</c:v>
                </c:pt>
                <c:pt idx="296">
                  <c:v>-0.26460268048844965</c:v>
                </c:pt>
                <c:pt idx="297">
                  <c:v>-0.26088455313885744</c:v>
                </c:pt>
                <c:pt idx="298">
                  <c:v>-0.25721813146165096</c:v>
                </c:pt>
                <c:pt idx="299">
                  <c:v>-0.25360271327144684</c:v>
                </c:pt>
                <c:pt idx="300">
                  <c:v>-0.25003760538783193</c:v>
                </c:pt>
                <c:pt idx="301">
                  <c:v>-0.24652212353702499</c:v>
                </c:pt>
                <c:pt idx="302">
                  <c:v>-0.24305559225400489</c:v>
                </c:pt>
                <c:pt idx="303">
                  <c:v>-0.23963734478517806</c:v>
                </c:pt>
                <c:pt idx="304">
                  <c:v>-0.23626672299154011</c:v>
                </c:pt>
                <c:pt idx="305">
                  <c:v>-0.23294307725241081</c:v>
                </c:pt>
                <c:pt idx="306">
                  <c:v>-0.22966576636972261</c:v>
                </c:pt>
                <c:pt idx="307">
                  <c:v>-0.22643415747290921</c:v>
                </c:pt>
                <c:pt idx="308">
                  <c:v>-0.22324762592436598</c:v>
                </c:pt>
                <c:pt idx="309">
                  <c:v>-0.22010555522554609</c:v>
                </c:pt>
                <c:pt idx="310">
                  <c:v>-0.21700733692367399</c:v>
                </c:pt>
                <c:pt idx="311">
                  <c:v>-0.21395237051910007</c:v>
                </c:pt>
                <c:pt idx="312">
                  <c:v>-0.21094006337330845</c:v>
                </c:pt>
                <c:pt idx="313">
                  <c:v>-0.20796983061758545</c:v>
                </c:pt>
                <c:pt idx="314">
                  <c:v>-0.20504109506236395</c:v>
                </c:pt>
                <c:pt idx="315">
                  <c:v>-0.20215328710725017</c:v>
                </c:pt>
                <c:pt idx="316">
                  <c:v>-0.19930584465174117</c:v>
                </c:pt>
                <c:pt idx="317">
                  <c:v>-0.1964982130066443</c:v>
                </c:pt>
                <c:pt idx="318">
                  <c:v>-0.19372984480620487</c:v>
                </c:pt>
                <c:pt idx="319">
                  <c:v>-0.19100019992094514</c:v>
                </c:pt>
                <c:pt idx="320">
                  <c:v>-0.18830874537122885</c:v>
                </c:pt>
                <c:pt idx="321">
                  <c:v>-0.18565495524155012</c:v>
                </c:pt>
                <c:pt idx="322">
                  <c:v>-0.18303831059555273</c:v>
                </c:pt>
                <c:pt idx="323">
                  <c:v>-0.18045829939178934</c:v>
                </c:pt>
                <c:pt idx="324">
                  <c:v>-0.17791441640021749</c:v>
                </c:pt>
                <c:pt idx="325">
                  <c:v>-0.17540616311944177</c:v>
                </c:pt>
                <c:pt idx="326">
                  <c:v>-0.17293304769470239</c:v>
                </c:pt>
                <c:pt idx="327">
                  <c:v>-0.17049458483661206</c:v>
                </c:pt>
                <c:pt idx="328">
                  <c:v>-0.16809029574064765</c:v>
                </c:pt>
                <c:pt idx="329">
                  <c:v>-0.16571970800739194</c:v>
                </c:pt>
                <c:pt idx="330">
                  <c:v>-0.16338235556353092</c:v>
                </c:pt>
                <c:pt idx="331">
                  <c:v>-0.16107777858360783</c:v>
                </c:pt>
                <c:pt idx="332">
                  <c:v>-0.15880552341253337</c:v>
                </c:pt>
                <c:pt idx="333">
                  <c:v>-0.15656514248884973</c:v>
                </c:pt>
                <c:pt idx="334">
                  <c:v>-0.15435619426875413</c:v>
                </c:pt>
                <c:pt idx="335">
                  <c:v>-0.152178243150877</c:v>
                </c:pt>
                <c:pt idx="336">
                  <c:v>-0.15003085940181232</c:v>
                </c:pt>
                <c:pt idx="337">
                  <c:v>-0.14791361908240724</c:v>
                </c:pt>
                <c:pt idx="338">
                  <c:v>-0.14582610397479909</c:v>
                </c:pt>
                <c:pt idx="339">
                  <c:v>-0.14376790151020638</c:v>
                </c:pt>
                <c:pt idx="340">
                  <c:v>-0.1417386046974671</c:v>
                </c:pt>
                <c:pt idx="341">
                  <c:v>-0.1397378120523253</c:v>
                </c:pt>
                <c:pt idx="342">
                  <c:v>-0.13776512752746062</c:v>
                </c:pt>
                <c:pt idx="343">
                  <c:v>-0.13582016044326126</c:v>
                </c:pt>
                <c:pt idx="344">
                  <c:v>-0.13390252541933445</c:v>
                </c:pt>
                <c:pt idx="345">
                  <c:v>-0.13201184230675495</c:v>
                </c:pt>
                <c:pt idx="346">
                  <c:v>-0.13014773612104477</c:v>
                </c:pt>
                <c:pt idx="347">
                  <c:v>-0.12830983697588311</c:v>
                </c:pt>
                <c:pt idx="348">
                  <c:v>-0.12649778001754269</c:v>
                </c:pt>
                <c:pt idx="349">
                  <c:v>-0.12471120536004779</c:v>
                </c:pt>
                <c:pt idx="350">
                  <c:v>-0.12294975802105171</c:v>
                </c:pt>
                <c:pt idx="351">
                  <c:v>-0.12121308785842731</c:v>
                </c:pt>
                <c:pt idx="352">
                  <c:v>-0.1195008495075703</c:v>
                </c:pt>
                <c:pt idx="353">
                  <c:v>-0.11781270231940495</c:v>
                </c:pt>
                <c:pt idx="354">
                  <c:v>-0.11614831029909704</c:v>
                </c:pt>
                <c:pt idx="355">
                  <c:v>-0.11450734204545779</c:v>
                </c:pt>
                <c:pt idx="356">
                  <c:v>-0.11288947069104557</c:v>
                </c:pt>
                <c:pt idx="357">
                  <c:v>-0.11129437384295379</c:v>
                </c:pt>
                <c:pt idx="358">
                  <c:v>-0.10972173352428063</c:v>
                </c:pt>
                <c:pt idx="359">
                  <c:v>-0.10817123611628021</c:v>
                </c:pt>
                <c:pt idx="360">
                  <c:v>-0.10664257230118508</c:v>
                </c:pt>
                <c:pt idx="361">
                  <c:v>-0.10513543700569687</c:v>
                </c:pt>
                <c:pt idx="362">
                  <c:v>-0.10364952934514245</c:v>
                </c:pt>
                <c:pt idx="363">
                  <c:v>-0.10218455256828593</c:v>
                </c:pt>
                <c:pt idx="364">
                  <c:v>-0.10074021400279493</c:v>
                </c:pt>
                <c:pt idx="365">
                  <c:v>-9.9316225001354771E-2</c:v>
                </c:pt>
                <c:pt idx="366">
                  <c:v>-9.7912300888423662E-2</c:v>
                </c:pt>
                <c:pt idx="367">
                  <c:v>-9.6528160907627336E-2</c:v>
                </c:pt>
                <c:pt idx="368">
                  <c:v>-9.5163528169782727E-2</c:v>
                </c:pt>
                <c:pt idx="369">
                  <c:v>-9.3818129601550102E-2</c:v>
                </c:pt>
                <c:pt idx="370">
                  <c:v>-9.2491695894703935E-2</c:v>
                </c:pt>
                <c:pt idx="371">
                  <c:v>-9.1183961456021381E-2</c:v>
                </c:pt>
                <c:pt idx="372">
                  <c:v>-8.9894664357778445E-2</c:v>
                </c:pt>
                <c:pt idx="373">
                  <c:v>-8.8623546288851301E-2</c:v>
                </c:pt>
                <c:pt idx="374">
                  <c:v>-8.7370352506416893E-2</c:v>
                </c:pt>
                <c:pt idx="375">
                  <c:v>-8.6134831788244812E-2</c:v>
                </c:pt>
                <c:pt idx="376">
                  <c:v>-8.4916736385579325E-2</c:v>
                </c:pt>
                <c:pt idx="377">
                  <c:v>-8.3715821976600976E-2</c:v>
                </c:pt>
                <c:pt idx="378">
                  <c:v>-8.2531847620465601E-2</c:v>
                </c:pt>
                <c:pt idx="379">
                  <c:v>-8.1364575711914397E-2</c:v>
                </c:pt>
                <c:pt idx="380">
                  <c:v>-8.0213771936448089E-2</c:v>
                </c:pt>
                <c:pt idx="381">
                  <c:v>-7.9079205226062071E-2</c:v>
                </c:pt>
                <c:pt idx="382">
                  <c:v>-7.796064771553414E-2</c:v>
                </c:pt>
                <c:pt idx="383">
                  <c:v>-7.6857874699261877E-2</c:v>
                </c:pt>
                <c:pt idx="384">
                  <c:v>-7.5770664588641581E-2</c:v>
                </c:pt>
                <c:pt idx="385">
                  <c:v>-7.46987988699859E-2</c:v>
                </c:pt>
                <c:pt idx="386">
                  <c:v>-7.3642062062971692E-2</c:v>
                </c:pt>
                <c:pt idx="387">
                  <c:v>-7.2600241679615346E-2</c:v>
                </c:pt>
                <c:pt idx="388">
                  <c:v>-7.1573128183767806E-2</c:v>
                </c:pt>
                <c:pt idx="389">
                  <c:v>-7.0560514951125142E-2</c:v>
                </c:pt>
                <c:pt idx="390">
                  <c:v>-6.9562198229749225E-2</c:v>
                </c:pt>
                <c:pt idx="391">
                  <c:v>-6.8577977101091647E-2</c:v>
                </c:pt>
                <c:pt idx="392">
                  <c:v>-6.7607653441517451E-2</c:v>
                </c:pt>
                <c:pt idx="393">
                  <c:v>-6.6651031884321338E-2</c:v>
                </c:pt>
                <c:pt idx="394">
                  <c:v>-6.570791978223274E-2</c:v>
                </c:pt>
                <c:pt idx="395">
                  <c:v>-6.4778127170402558E-2</c:v>
                </c:pt>
                <c:pt idx="396">
                  <c:v>-6.3861466729868352E-2</c:v>
                </c:pt>
                <c:pt idx="397">
                  <c:v>-6.2957753751490014E-2</c:v>
                </c:pt>
                <c:pt idx="398">
                  <c:v>-6.2066806100353582E-2</c:v>
                </c:pt>
                <c:pt idx="399">
                  <c:v>-6.1188444180636042E-2</c:v>
                </c:pt>
                <c:pt idx="400">
                  <c:v>-6.0322490900925813E-2</c:v>
                </c:pt>
                <c:pt idx="401">
                  <c:v>-5.9468771639995428E-2</c:v>
                </c:pt>
                <c:pt idx="402">
                  <c:v>-5.8627114213019159E-2</c:v>
                </c:pt>
                <c:pt idx="403">
                  <c:v>-5.779734883823176E-2</c:v>
                </c:pt>
                <c:pt idx="404">
                  <c:v>-5.6979308104023595E-2</c:v>
                </c:pt>
                <c:pt idx="405">
                  <c:v>-5.6172826936465664E-2</c:v>
                </c:pt>
                <c:pt idx="406">
                  <c:v>-5.5377742567260468E-2</c:v>
                </c:pt>
                <c:pt idx="407">
                  <c:v>-5.4593894502114111E-2</c:v>
                </c:pt>
                <c:pt idx="408">
                  <c:v>-5.3821124489524017E-2</c:v>
                </c:pt>
                <c:pt idx="409">
                  <c:v>-5.3059276489977096E-2</c:v>
                </c:pt>
                <c:pt idx="410">
                  <c:v>-5.2308196645554937E-2</c:v>
                </c:pt>
                <c:pt idx="411">
                  <c:v>-5.1567733249939254E-2</c:v>
                </c:pt>
                <c:pt idx="412">
                  <c:v>-5.0837736718814669E-2</c:v>
                </c:pt>
                <c:pt idx="413">
                  <c:v>-5.0118059560662565E-2</c:v>
                </c:pt>
                <c:pt idx="414">
                  <c:v>-4.9408556347942431E-2</c:v>
                </c:pt>
                <c:pt idx="415">
                  <c:v>-4.8709083688655862E-2</c:v>
                </c:pt>
                <c:pt idx="416">
                  <c:v>-4.8019500198287393E-2</c:v>
                </c:pt>
                <c:pt idx="417">
                  <c:v>-4.7339666472119665E-2</c:v>
                </c:pt>
                <c:pt idx="418">
                  <c:v>-4.6669445057916419E-2</c:v>
                </c:pt>
                <c:pt idx="419">
                  <c:v>-4.6008700428970414E-2</c:v>
                </c:pt>
                <c:pt idx="420">
                  <c:v>-4.5357298957510291E-2</c:v>
                </c:pt>
                <c:pt idx="421">
                  <c:v>-4.4715108888463605E-2</c:v>
                </c:pt>
                <c:pt idx="422">
                  <c:v>-4.4082000313569916E-2</c:v>
                </c:pt>
                <c:pt idx="423">
                  <c:v>-4.3457845145841459E-2</c:v>
                </c:pt>
                <c:pt idx="424">
                  <c:v>-4.2842517094365443E-2</c:v>
                </c:pt>
                <c:pt idx="425">
                  <c:v>-4.2235891639444675E-2</c:v>
                </c:pt>
                <c:pt idx="426">
                  <c:v>-4.1637846008072257E-2</c:v>
                </c:pt>
                <c:pt idx="427">
                  <c:v>-4.1048259149736005E-2</c:v>
                </c:pt>
                <c:pt idx="428">
                  <c:v>-4.0467011712547726E-2</c:v>
                </c:pt>
                <c:pt idx="429">
                  <c:v>-3.9893986019695439E-2</c:v>
                </c:pt>
                <c:pt idx="430">
                  <c:v>-3.9329066046211801E-2</c:v>
                </c:pt>
                <c:pt idx="431">
                  <c:v>-3.8772137396056609E-2</c:v>
                </c:pt>
                <c:pt idx="432">
                  <c:v>-3.8223087279508954E-2</c:v>
                </c:pt>
                <c:pt idx="433">
                  <c:v>-3.768180449086455E-2</c:v>
                </c:pt>
                <c:pt idx="434">
                  <c:v>-3.714817938643529E-2</c:v>
                </c:pt>
                <c:pt idx="435">
                  <c:v>-3.6622103862846568E-2</c:v>
                </c:pt>
                <c:pt idx="436">
                  <c:v>-3.6103471335628141E-2</c:v>
                </c:pt>
                <c:pt idx="437">
                  <c:v>-3.5592176718096849E-2</c:v>
                </c:pt>
                <c:pt idx="438">
                  <c:v>-3.5088116400524047E-2</c:v>
                </c:pt>
                <c:pt idx="439">
                  <c:v>-3.4591188229587587E-2</c:v>
                </c:pt>
                <c:pt idx="440">
                  <c:v>-3.4101291488102627E-2</c:v>
                </c:pt>
                <c:pt idx="441">
                  <c:v>-3.3618326875027742E-2</c:v>
                </c:pt>
                <c:pt idx="442">
                  <c:v>-3.3142196485744062E-2</c:v>
                </c:pt>
                <c:pt idx="443">
                  <c:v>-3.2672803792602623E-2</c:v>
                </c:pt>
                <c:pt idx="444">
                  <c:v>-3.221005362573709E-2</c:v>
                </c:pt>
                <c:pt idx="445">
                  <c:v>-3.1753852154138028E-2</c:v>
                </c:pt>
                <c:pt idx="446">
                  <c:v>-3.1304106866986051E-2</c:v>
                </c:pt>
                <c:pt idx="447">
                  <c:v>-3.0860726555239398E-2</c:v>
                </c:pt>
                <c:pt idx="448">
                  <c:v>-3.0423621293473809E-2</c:v>
                </c:pt>
                <c:pt idx="449">
                  <c:v>-2.999270242197058E-2</c:v>
                </c:pt>
                <c:pt idx="450">
                  <c:v>-2.9567882529049429E-2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32-4916-B9FB-D2A6732BAD04}"/>
            </c:ext>
          </c:extLst>
        </c:ser>
        <c:ser>
          <c:idx val="2"/>
          <c:order val="3"/>
          <c:tx>
            <c:strRef>
              <c:f>'fit_FCC&amp;BCC'!$L$18</c:f>
              <c:strCache>
                <c:ptCount val="1"/>
                <c:pt idx="0">
                  <c:v>E2(fit)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'fit_FCC&amp;BCC'!$I$19:$I$469</c:f>
              <c:numCache>
                <c:formatCode>General</c:formatCode>
                <c:ptCount val="451"/>
                <c:pt idx="0">
                  <c:v>2.6183199301066149</c:v>
                </c:pt>
                <c:pt idx="1">
                  <c:v>2.6352579289096587</c:v>
                </c:pt>
                <c:pt idx="2">
                  <c:v>2.6521959277127021</c:v>
                </c:pt>
                <c:pt idx="3">
                  <c:v>2.6691339265157454</c:v>
                </c:pt>
                <c:pt idx="4">
                  <c:v>2.6860719253187892</c:v>
                </c:pt>
                <c:pt idx="5">
                  <c:v>2.7030099241218326</c:v>
                </c:pt>
                <c:pt idx="6">
                  <c:v>2.7199479229248764</c:v>
                </c:pt>
                <c:pt idx="7">
                  <c:v>2.7368859217279198</c:v>
                </c:pt>
                <c:pt idx="8">
                  <c:v>2.7538239205309636</c:v>
                </c:pt>
                <c:pt idx="9">
                  <c:v>2.770761919334007</c:v>
                </c:pt>
                <c:pt idx="10">
                  <c:v>2.7876999181370503</c:v>
                </c:pt>
                <c:pt idx="11">
                  <c:v>2.8046379169400941</c:v>
                </c:pt>
                <c:pt idx="12">
                  <c:v>2.8215759157431375</c:v>
                </c:pt>
                <c:pt idx="13">
                  <c:v>2.8385139145461813</c:v>
                </c:pt>
                <c:pt idx="14">
                  <c:v>2.8554519133492251</c:v>
                </c:pt>
                <c:pt idx="15">
                  <c:v>2.8723899121522685</c:v>
                </c:pt>
                <c:pt idx="16">
                  <c:v>2.8893279109553118</c:v>
                </c:pt>
                <c:pt idx="17">
                  <c:v>2.9062659097583552</c:v>
                </c:pt>
                <c:pt idx="18">
                  <c:v>2.923203908561399</c:v>
                </c:pt>
                <c:pt idx="19">
                  <c:v>2.9401419073644424</c:v>
                </c:pt>
                <c:pt idx="20">
                  <c:v>2.9570799061674862</c:v>
                </c:pt>
                <c:pt idx="21">
                  <c:v>2.97401790497053</c:v>
                </c:pt>
                <c:pt idx="22">
                  <c:v>2.9909559037735733</c:v>
                </c:pt>
                <c:pt idx="23">
                  <c:v>3.0078939025766167</c:v>
                </c:pt>
                <c:pt idx="24">
                  <c:v>3.0248319013796601</c:v>
                </c:pt>
                <c:pt idx="25">
                  <c:v>3.0417699001827039</c:v>
                </c:pt>
                <c:pt idx="26">
                  <c:v>3.0587078989857472</c:v>
                </c:pt>
                <c:pt idx="27">
                  <c:v>3.075645897788791</c:v>
                </c:pt>
                <c:pt idx="28">
                  <c:v>3.0925838965918344</c:v>
                </c:pt>
                <c:pt idx="29">
                  <c:v>3.1095218953948791</c:v>
                </c:pt>
                <c:pt idx="30">
                  <c:v>3.1264598941979225</c:v>
                </c:pt>
                <c:pt idx="31">
                  <c:v>3.1433978930009663</c:v>
                </c:pt>
                <c:pt idx="32">
                  <c:v>3.1603358918040096</c:v>
                </c:pt>
                <c:pt idx="33">
                  <c:v>3.177273890607053</c:v>
                </c:pt>
                <c:pt idx="34">
                  <c:v>3.1942118894100968</c:v>
                </c:pt>
                <c:pt idx="35">
                  <c:v>3.2111498882131402</c:v>
                </c:pt>
                <c:pt idx="36">
                  <c:v>3.228087887016184</c:v>
                </c:pt>
                <c:pt idx="37">
                  <c:v>3.2450258858192274</c:v>
                </c:pt>
                <c:pt idx="38">
                  <c:v>3.2619638846222712</c:v>
                </c:pt>
                <c:pt idx="39">
                  <c:v>3.2789018834253145</c:v>
                </c:pt>
                <c:pt idx="40">
                  <c:v>3.2958398822283579</c:v>
                </c:pt>
                <c:pt idx="41">
                  <c:v>3.3127778810314017</c:v>
                </c:pt>
                <c:pt idx="42">
                  <c:v>3.3297158798344451</c:v>
                </c:pt>
                <c:pt idx="43">
                  <c:v>3.3466538786374889</c:v>
                </c:pt>
                <c:pt idx="44">
                  <c:v>3.3635918774405322</c:v>
                </c:pt>
                <c:pt idx="45">
                  <c:v>3.380529876243576</c:v>
                </c:pt>
                <c:pt idx="46">
                  <c:v>3.3974678750466194</c:v>
                </c:pt>
                <c:pt idx="47">
                  <c:v>3.4144058738496628</c:v>
                </c:pt>
                <c:pt idx="48">
                  <c:v>3.4313438726527066</c:v>
                </c:pt>
                <c:pt idx="49">
                  <c:v>3.4482818714557499</c:v>
                </c:pt>
                <c:pt idx="50">
                  <c:v>3.4652198702587929</c:v>
                </c:pt>
                <c:pt idx="51">
                  <c:v>3.4821578690618362</c:v>
                </c:pt>
                <c:pt idx="52">
                  <c:v>3.49909586786488</c:v>
                </c:pt>
                <c:pt idx="53">
                  <c:v>3.5160338666679234</c:v>
                </c:pt>
                <c:pt idx="54">
                  <c:v>3.5329718654709672</c:v>
                </c:pt>
                <c:pt idx="55">
                  <c:v>3.5499098642740106</c:v>
                </c:pt>
                <c:pt idx="56">
                  <c:v>3.5668478630770544</c:v>
                </c:pt>
                <c:pt idx="57">
                  <c:v>3.5837858618800977</c:v>
                </c:pt>
                <c:pt idx="58">
                  <c:v>3.6007238606831415</c:v>
                </c:pt>
                <c:pt idx="59">
                  <c:v>3.6176618594861849</c:v>
                </c:pt>
                <c:pt idx="60">
                  <c:v>3.6345998582892283</c:v>
                </c:pt>
                <c:pt idx="61">
                  <c:v>3.6515378570922721</c:v>
                </c:pt>
                <c:pt idx="62">
                  <c:v>3.6684758558953154</c:v>
                </c:pt>
                <c:pt idx="63">
                  <c:v>3.6854138546983592</c:v>
                </c:pt>
                <c:pt idx="64">
                  <c:v>3.7023518535014026</c:v>
                </c:pt>
                <c:pt idx="65">
                  <c:v>3.7192898523044464</c:v>
                </c:pt>
                <c:pt idx="66">
                  <c:v>3.7362278511074898</c:v>
                </c:pt>
                <c:pt idx="67">
                  <c:v>3.7531658499105331</c:v>
                </c:pt>
                <c:pt idx="68">
                  <c:v>3.770103848713577</c:v>
                </c:pt>
                <c:pt idx="69">
                  <c:v>3.7870418475166203</c:v>
                </c:pt>
                <c:pt idx="70">
                  <c:v>3.8039798463196641</c:v>
                </c:pt>
                <c:pt idx="71">
                  <c:v>3.8209178451227075</c:v>
                </c:pt>
                <c:pt idx="72">
                  <c:v>3.8378558439257513</c:v>
                </c:pt>
                <c:pt idx="73">
                  <c:v>3.8547938427287947</c:v>
                </c:pt>
                <c:pt idx="74">
                  <c:v>3.871731841531838</c:v>
                </c:pt>
                <c:pt idx="75">
                  <c:v>3.8886698403348818</c:v>
                </c:pt>
                <c:pt idx="76">
                  <c:v>3.9056078391379252</c:v>
                </c:pt>
                <c:pt idx="77">
                  <c:v>3.922545837940969</c:v>
                </c:pt>
                <c:pt idx="78">
                  <c:v>3.9394838367440124</c:v>
                </c:pt>
                <c:pt idx="79">
                  <c:v>3.9564218355470562</c:v>
                </c:pt>
                <c:pt idx="80">
                  <c:v>3.9733598343500995</c:v>
                </c:pt>
                <c:pt idx="81">
                  <c:v>3.9902978331531429</c:v>
                </c:pt>
                <c:pt idx="82">
                  <c:v>4.0072358319561872</c:v>
                </c:pt>
                <c:pt idx="83">
                  <c:v>4.0241738307592296</c:v>
                </c:pt>
                <c:pt idx="84">
                  <c:v>4.0411118295622739</c:v>
                </c:pt>
                <c:pt idx="85">
                  <c:v>4.0580498283653172</c:v>
                </c:pt>
                <c:pt idx="86">
                  <c:v>4.0749878271683615</c:v>
                </c:pt>
                <c:pt idx="87">
                  <c:v>4.0919258259714049</c:v>
                </c:pt>
                <c:pt idx="88">
                  <c:v>4.1088638247744473</c:v>
                </c:pt>
                <c:pt idx="89">
                  <c:v>4.1258018235774916</c:v>
                </c:pt>
                <c:pt idx="90">
                  <c:v>4.1427398223805358</c:v>
                </c:pt>
                <c:pt idx="91">
                  <c:v>4.1596778211835792</c:v>
                </c:pt>
                <c:pt idx="92">
                  <c:v>4.1766158199866217</c:v>
                </c:pt>
                <c:pt idx="93">
                  <c:v>4.1935538187896659</c:v>
                </c:pt>
                <c:pt idx="94">
                  <c:v>4.2104918175927093</c:v>
                </c:pt>
                <c:pt idx="95">
                  <c:v>4.2274298163957535</c:v>
                </c:pt>
                <c:pt idx="96">
                  <c:v>4.2443678151987969</c:v>
                </c:pt>
                <c:pt idx="97">
                  <c:v>4.2613058140018394</c:v>
                </c:pt>
                <c:pt idx="98">
                  <c:v>4.2782438128048836</c:v>
                </c:pt>
                <c:pt idx="99">
                  <c:v>4.295181811607927</c:v>
                </c:pt>
                <c:pt idx="100">
                  <c:v>4.3121198104109713</c:v>
                </c:pt>
                <c:pt idx="101">
                  <c:v>4.3290578092140137</c:v>
                </c:pt>
                <c:pt idx="102">
                  <c:v>4.345995808017058</c:v>
                </c:pt>
                <c:pt idx="103">
                  <c:v>4.3629338068201013</c:v>
                </c:pt>
                <c:pt idx="104">
                  <c:v>4.3798718056231456</c:v>
                </c:pt>
                <c:pt idx="105">
                  <c:v>4.396809804426189</c:v>
                </c:pt>
                <c:pt idx="106">
                  <c:v>4.4137478032292314</c:v>
                </c:pt>
                <c:pt idx="107">
                  <c:v>4.4306858020322757</c:v>
                </c:pt>
                <c:pt idx="108">
                  <c:v>4.4476238008353191</c:v>
                </c:pt>
                <c:pt idx="109">
                  <c:v>4.4645617996383624</c:v>
                </c:pt>
                <c:pt idx="110">
                  <c:v>4.4814997984414067</c:v>
                </c:pt>
                <c:pt idx="111">
                  <c:v>4.49843779724445</c:v>
                </c:pt>
                <c:pt idx="112">
                  <c:v>4.5153757960474934</c:v>
                </c:pt>
                <c:pt idx="113">
                  <c:v>4.5323137948505368</c:v>
                </c:pt>
                <c:pt idx="114">
                  <c:v>4.549251793653581</c:v>
                </c:pt>
                <c:pt idx="115">
                  <c:v>4.5661897924566235</c:v>
                </c:pt>
                <c:pt idx="116">
                  <c:v>4.5831277912596677</c:v>
                </c:pt>
                <c:pt idx="117">
                  <c:v>4.6000657900627111</c:v>
                </c:pt>
                <c:pt idx="118">
                  <c:v>4.6170037888657554</c:v>
                </c:pt>
                <c:pt idx="119">
                  <c:v>4.6339417876687987</c:v>
                </c:pt>
                <c:pt idx="120">
                  <c:v>4.6508797864718412</c:v>
                </c:pt>
                <c:pt idx="121">
                  <c:v>4.6678177852748854</c:v>
                </c:pt>
                <c:pt idx="122">
                  <c:v>4.6847557840779288</c:v>
                </c:pt>
                <c:pt idx="123">
                  <c:v>4.7016937828809731</c:v>
                </c:pt>
                <c:pt idx="124">
                  <c:v>4.7186317816840164</c:v>
                </c:pt>
                <c:pt idx="125">
                  <c:v>4.7355697804870598</c:v>
                </c:pt>
                <c:pt idx="126">
                  <c:v>4.7525077792901032</c:v>
                </c:pt>
                <c:pt idx="127">
                  <c:v>4.7694457780931465</c:v>
                </c:pt>
                <c:pt idx="128">
                  <c:v>4.7863837768961908</c:v>
                </c:pt>
                <c:pt idx="129">
                  <c:v>4.8033217756992341</c:v>
                </c:pt>
                <c:pt idx="130">
                  <c:v>4.8202597745022775</c:v>
                </c:pt>
                <c:pt idx="131">
                  <c:v>4.8371977733053209</c:v>
                </c:pt>
                <c:pt idx="132">
                  <c:v>4.8541357721083651</c:v>
                </c:pt>
                <c:pt idx="133">
                  <c:v>4.8710737709114085</c:v>
                </c:pt>
                <c:pt idx="134">
                  <c:v>4.8880117697144509</c:v>
                </c:pt>
                <c:pt idx="135">
                  <c:v>4.9049497685174952</c:v>
                </c:pt>
                <c:pt idx="136">
                  <c:v>4.9218877673205395</c:v>
                </c:pt>
                <c:pt idx="137">
                  <c:v>4.9388257661235828</c:v>
                </c:pt>
                <c:pt idx="138">
                  <c:v>4.9557637649266262</c:v>
                </c:pt>
                <c:pt idx="139">
                  <c:v>4.9727017637296695</c:v>
                </c:pt>
                <c:pt idx="140">
                  <c:v>4.9896397625327129</c:v>
                </c:pt>
                <c:pt idx="141">
                  <c:v>5.0065777613357572</c:v>
                </c:pt>
                <c:pt idx="142">
                  <c:v>5.0235157601388005</c:v>
                </c:pt>
                <c:pt idx="143">
                  <c:v>5.0404537589418439</c:v>
                </c:pt>
                <c:pt idx="144">
                  <c:v>5.0573917577448873</c:v>
                </c:pt>
                <c:pt idx="145">
                  <c:v>5.0743297565479306</c:v>
                </c:pt>
                <c:pt idx="146">
                  <c:v>5.0912677553509749</c:v>
                </c:pt>
                <c:pt idx="147">
                  <c:v>5.1082057541540182</c:v>
                </c:pt>
                <c:pt idx="148">
                  <c:v>5.1251437529570607</c:v>
                </c:pt>
                <c:pt idx="149">
                  <c:v>5.142081751760105</c:v>
                </c:pt>
                <c:pt idx="150">
                  <c:v>5.1590197505631492</c:v>
                </c:pt>
                <c:pt idx="151">
                  <c:v>5.1759577493661926</c:v>
                </c:pt>
                <c:pt idx="152">
                  <c:v>5.192895748169235</c:v>
                </c:pt>
                <c:pt idx="153">
                  <c:v>5.2098337469722793</c:v>
                </c:pt>
                <c:pt idx="154">
                  <c:v>5.2267717457753236</c:v>
                </c:pt>
                <c:pt idx="155">
                  <c:v>5.2437097445783669</c:v>
                </c:pt>
                <c:pt idx="156">
                  <c:v>5.2606477433814103</c:v>
                </c:pt>
                <c:pt idx="157">
                  <c:v>5.2775857421844536</c:v>
                </c:pt>
                <c:pt idx="158">
                  <c:v>5.294523740987497</c:v>
                </c:pt>
                <c:pt idx="159">
                  <c:v>5.3114617397905404</c:v>
                </c:pt>
                <c:pt idx="160">
                  <c:v>5.3283997385935846</c:v>
                </c:pt>
                <c:pt idx="161">
                  <c:v>5.345337737396628</c:v>
                </c:pt>
                <c:pt idx="162">
                  <c:v>5.3622757361996713</c:v>
                </c:pt>
                <c:pt idx="163">
                  <c:v>5.3792137350027147</c:v>
                </c:pt>
                <c:pt idx="164">
                  <c:v>5.396151733805759</c:v>
                </c:pt>
                <c:pt idx="165">
                  <c:v>5.4130897326088023</c:v>
                </c:pt>
                <c:pt idx="166">
                  <c:v>5.4300277314118448</c:v>
                </c:pt>
                <c:pt idx="167">
                  <c:v>5.4469657302148891</c:v>
                </c:pt>
                <c:pt idx="168">
                  <c:v>5.4639037290179324</c:v>
                </c:pt>
                <c:pt idx="169">
                  <c:v>5.4808417278209758</c:v>
                </c:pt>
                <c:pt idx="170">
                  <c:v>5.49777972662402</c:v>
                </c:pt>
                <c:pt idx="171">
                  <c:v>5.5147177254270634</c:v>
                </c:pt>
                <c:pt idx="172">
                  <c:v>5.5316557242301068</c:v>
                </c:pt>
                <c:pt idx="173">
                  <c:v>5.5485937230331501</c:v>
                </c:pt>
                <c:pt idx="174">
                  <c:v>5.5655317218361944</c:v>
                </c:pt>
                <c:pt idx="175">
                  <c:v>5.5824697206392377</c:v>
                </c:pt>
                <c:pt idx="176">
                  <c:v>5.5994077194422811</c:v>
                </c:pt>
                <c:pt idx="177">
                  <c:v>5.6163457182453245</c:v>
                </c:pt>
                <c:pt idx="178">
                  <c:v>5.6332837170483687</c:v>
                </c:pt>
                <c:pt idx="179">
                  <c:v>5.6502217158514121</c:v>
                </c:pt>
                <c:pt idx="180">
                  <c:v>5.6671597146544546</c:v>
                </c:pt>
                <c:pt idx="181">
                  <c:v>5.6840977134574988</c:v>
                </c:pt>
                <c:pt idx="182">
                  <c:v>5.7010357122605431</c:v>
                </c:pt>
                <c:pt idx="183">
                  <c:v>5.7179737110635864</c:v>
                </c:pt>
                <c:pt idx="184">
                  <c:v>5.7349117098666298</c:v>
                </c:pt>
                <c:pt idx="185">
                  <c:v>5.7518497086696732</c:v>
                </c:pt>
                <c:pt idx="186">
                  <c:v>5.7687877074727174</c:v>
                </c:pt>
                <c:pt idx="187">
                  <c:v>5.7857257062757608</c:v>
                </c:pt>
                <c:pt idx="188">
                  <c:v>5.8026637050788041</c:v>
                </c:pt>
                <c:pt idx="189">
                  <c:v>5.8196017038818475</c:v>
                </c:pt>
                <c:pt idx="190">
                  <c:v>5.8365397026848909</c:v>
                </c:pt>
                <c:pt idx="191">
                  <c:v>5.8534777014879342</c:v>
                </c:pt>
                <c:pt idx="192">
                  <c:v>5.8704157002909785</c:v>
                </c:pt>
                <c:pt idx="193">
                  <c:v>5.8873536990940218</c:v>
                </c:pt>
                <c:pt idx="194">
                  <c:v>5.9042916978970643</c:v>
                </c:pt>
                <c:pt idx="195">
                  <c:v>5.9212296967001086</c:v>
                </c:pt>
                <c:pt idx="196">
                  <c:v>5.9381676955031528</c:v>
                </c:pt>
                <c:pt idx="197">
                  <c:v>5.9551056943061962</c:v>
                </c:pt>
                <c:pt idx="198">
                  <c:v>5.9720436931092395</c:v>
                </c:pt>
                <c:pt idx="199">
                  <c:v>5.9889816919122829</c:v>
                </c:pt>
                <c:pt idx="200">
                  <c:v>6.0059196907153272</c:v>
                </c:pt>
                <c:pt idx="201">
                  <c:v>6.0228576895183705</c:v>
                </c:pt>
                <c:pt idx="202">
                  <c:v>6.0397956883214139</c:v>
                </c:pt>
                <c:pt idx="203">
                  <c:v>6.0567336871244573</c:v>
                </c:pt>
                <c:pt idx="204">
                  <c:v>6.0736716859275006</c:v>
                </c:pt>
                <c:pt idx="205">
                  <c:v>6.090609684730544</c:v>
                </c:pt>
                <c:pt idx="206">
                  <c:v>6.1075476835335882</c:v>
                </c:pt>
                <c:pt idx="207">
                  <c:v>6.1244856823366316</c:v>
                </c:pt>
                <c:pt idx="208">
                  <c:v>6.141423681139675</c:v>
                </c:pt>
                <c:pt idx="209">
                  <c:v>6.1583616799427183</c:v>
                </c:pt>
                <c:pt idx="210">
                  <c:v>6.1752996787457626</c:v>
                </c:pt>
                <c:pt idx="211">
                  <c:v>6.1922376775488068</c:v>
                </c:pt>
                <c:pt idx="212">
                  <c:v>6.2091756763518493</c:v>
                </c:pt>
                <c:pt idx="213">
                  <c:v>6.2261136751548927</c:v>
                </c:pt>
                <c:pt idx="214">
                  <c:v>6.243051673957936</c:v>
                </c:pt>
                <c:pt idx="215">
                  <c:v>6.2599896727609794</c:v>
                </c:pt>
                <c:pt idx="216">
                  <c:v>6.2769276715640236</c:v>
                </c:pt>
                <c:pt idx="217">
                  <c:v>6.293865670367067</c:v>
                </c:pt>
                <c:pt idx="218">
                  <c:v>6.3108036691701104</c:v>
                </c:pt>
                <c:pt idx="219">
                  <c:v>6.3277416679731537</c:v>
                </c:pt>
                <c:pt idx="220">
                  <c:v>6.344679666776198</c:v>
                </c:pt>
                <c:pt idx="221">
                  <c:v>6.3616176655792414</c:v>
                </c:pt>
                <c:pt idx="222">
                  <c:v>6.3785556643822847</c:v>
                </c:pt>
                <c:pt idx="223">
                  <c:v>6.3954936631853281</c:v>
                </c:pt>
                <c:pt idx="224">
                  <c:v>6.4124316619883723</c:v>
                </c:pt>
                <c:pt idx="225">
                  <c:v>6.4293696607914157</c:v>
                </c:pt>
                <c:pt idx="226">
                  <c:v>6.4463076595944591</c:v>
                </c:pt>
                <c:pt idx="227">
                  <c:v>6.4632456583975024</c:v>
                </c:pt>
                <c:pt idx="228">
                  <c:v>6.4801836572005467</c:v>
                </c:pt>
                <c:pt idx="229">
                  <c:v>6.49712165600359</c:v>
                </c:pt>
                <c:pt idx="230">
                  <c:v>6.5140596548066334</c:v>
                </c:pt>
                <c:pt idx="231">
                  <c:v>6.5309976536096768</c:v>
                </c:pt>
                <c:pt idx="232">
                  <c:v>6.547935652412721</c:v>
                </c:pt>
                <c:pt idx="233">
                  <c:v>6.5648736512157644</c:v>
                </c:pt>
                <c:pt idx="234">
                  <c:v>6.5818116500188077</c:v>
                </c:pt>
                <c:pt idx="235">
                  <c:v>6.5987496488218511</c:v>
                </c:pt>
                <c:pt idx="236">
                  <c:v>6.6156876476248945</c:v>
                </c:pt>
                <c:pt idx="237">
                  <c:v>6.6326256464279378</c:v>
                </c:pt>
                <c:pt idx="238">
                  <c:v>6.6495636452309821</c:v>
                </c:pt>
                <c:pt idx="239">
                  <c:v>6.6665016440340255</c:v>
                </c:pt>
                <c:pt idx="240">
                  <c:v>6.6834396428370688</c:v>
                </c:pt>
                <c:pt idx="241">
                  <c:v>6.7003776416401122</c:v>
                </c:pt>
                <c:pt idx="242">
                  <c:v>6.7173156404431564</c:v>
                </c:pt>
                <c:pt idx="243">
                  <c:v>6.7342536392461998</c:v>
                </c:pt>
                <c:pt idx="244">
                  <c:v>6.7511916380492432</c:v>
                </c:pt>
                <c:pt idx="245">
                  <c:v>6.7681296368522865</c:v>
                </c:pt>
                <c:pt idx="246">
                  <c:v>6.7850676356553299</c:v>
                </c:pt>
                <c:pt idx="247">
                  <c:v>6.8020056344583733</c:v>
                </c:pt>
                <c:pt idx="248">
                  <c:v>6.8189436332614175</c:v>
                </c:pt>
                <c:pt idx="249">
                  <c:v>6.8358816320644609</c:v>
                </c:pt>
                <c:pt idx="250">
                  <c:v>6.8528196308675042</c:v>
                </c:pt>
                <c:pt idx="251">
                  <c:v>6.8697576296705476</c:v>
                </c:pt>
                <c:pt idx="252">
                  <c:v>6.8866956284735918</c:v>
                </c:pt>
                <c:pt idx="253">
                  <c:v>6.9036336272766352</c:v>
                </c:pt>
                <c:pt idx="254">
                  <c:v>6.9205716260796786</c:v>
                </c:pt>
                <c:pt idx="255">
                  <c:v>6.9375096248827219</c:v>
                </c:pt>
                <c:pt idx="256">
                  <c:v>6.9544476236857662</c:v>
                </c:pt>
                <c:pt idx="257">
                  <c:v>6.9713856224888104</c:v>
                </c:pt>
                <c:pt idx="258">
                  <c:v>6.9883236212918538</c:v>
                </c:pt>
                <c:pt idx="259">
                  <c:v>7.0052616200949043</c:v>
                </c:pt>
                <c:pt idx="260">
                  <c:v>7.0221996188979405</c:v>
                </c:pt>
                <c:pt idx="261">
                  <c:v>7.039137617700983</c:v>
                </c:pt>
                <c:pt idx="262">
                  <c:v>7.0560756165040273</c:v>
                </c:pt>
                <c:pt idx="263">
                  <c:v>7.0730136153070786</c:v>
                </c:pt>
                <c:pt idx="264">
                  <c:v>7.0899516141101149</c:v>
                </c:pt>
                <c:pt idx="265">
                  <c:v>7.1068896129131574</c:v>
                </c:pt>
                <c:pt idx="266">
                  <c:v>7.1238276117162016</c:v>
                </c:pt>
                <c:pt idx="267">
                  <c:v>7.140765610519253</c:v>
                </c:pt>
                <c:pt idx="268">
                  <c:v>7.1577036093222874</c:v>
                </c:pt>
                <c:pt idx="269">
                  <c:v>7.1746416081253317</c:v>
                </c:pt>
                <c:pt idx="270">
                  <c:v>7.1915796069283759</c:v>
                </c:pt>
                <c:pt idx="271">
                  <c:v>7.2085176057314273</c:v>
                </c:pt>
                <c:pt idx="272">
                  <c:v>7.2254556045344636</c:v>
                </c:pt>
                <c:pt idx="273">
                  <c:v>7.242393603337506</c:v>
                </c:pt>
                <c:pt idx="274">
                  <c:v>7.2593316021405503</c:v>
                </c:pt>
                <c:pt idx="275">
                  <c:v>7.2762696009436016</c:v>
                </c:pt>
                <c:pt idx="276">
                  <c:v>7.293207599746637</c:v>
                </c:pt>
                <c:pt idx="277">
                  <c:v>7.3101455985496804</c:v>
                </c:pt>
                <c:pt idx="278">
                  <c:v>7.3270835973527246</c:v>
                </c:pt>
                <c:pt idx="279">
                  <c:v>7.344021596155776</c:v>
                </c:pt>
                <c:pt idx="280">
                  <c:v>7.3609595949588114</c:v>
                </c:pt>
                <c:pt idx="281">
                  <c:v>7.3778975937618547</c:v>
                </c:pt>
                <c:pt idx="282">
                  <c:v>7.394835592564907</c:v>
                </c:pt>
                <c:pt idx="283">
                  <c:v>7.4117735913679512</c:v>
                </c:pt>
                <c:pt idx="284">
                  <c:v>7.4287115901709946</c:v>
                </c:pt>
                <c:pt idx="285">
                  <c:v>7.44564958897403</c:v>
                </c:pt>
                <c:pt idx="286">
                  <c:v>7.4625875877770813</c:v>
                </c:pt>
                <c:pt idx="287">
                  <c:v>7.4795255865801238</c:v>
                </c:pt>
                <c:pt idx="288">
                  <c:v>7.496463585383168</c:v>
                </c:pt>
                <c:pt idx="289">
                  <c:v>7.5134015841862025</c:v>
                </c:pt>
                <c:pt idx="290">
                  <c:v>7.5303395829892557</c:v>
                </c:pt>
                <c:pt idx="291">
                  <c:v>7.5472775817922999</c:v>
                </c:pt>
                <c:pt idx="292">
                  <c:v>7.5642155805953424</c:v>
                </c:pt>
                <c:pt idx="293">
                  <c:v>7.5811535793983786</c:v>
                </c:pt>
                <c:pt idx="294">
                  <c:v>7.5980915782014282</c:v>
                </c:pt>
                <c:pt idx="295">
                  <c:v>7.6150295770044725</c:v>
                </c:pt>
                <c:pt idx="296">
                  <c:v>7.6319675758075167</c:v>
                </c:pt>
                <c:pt idx="297">
                  <c:v>7.6489055746105512</c:v>
                </c:pt>
                <c:pt idx="298">
                  <c:v>7.6658435734136043</c:v>
                </c:pt>
                <c:pt idx="299">
                  <c:v>7.6827815722166486</c:v>
                </c:pt>
                <c:pt idx="300">
                  <c:v>7.6997195710196911</c:v>
                </c:pt>
                <c:pt idx="301">
                  <c:v>7.7166575698227255</c:v>
                </c:pt>
                <c:pt idx="302">
                  <c:v>7.7335955686257778</c:v>
                </c:pt>
                <c:pt idx="303">
                  <c:v>7.7505335674288212</c:v>
                </c:pt>
                <c:pt idx="304">
                  <c:v>7.7674715662318654</c:v>
                </c:pt>
                <c:pt idx="305">
                  <c:v>7.7844095650348999</c:v>
                </c:pt>
                <c:pt idx="306">
                  <c:v>7.8013475638379521</c:v>
                </c:pt>
                <c:pt idx="307">
                  <c:v>7.8182855626409955</c:v>
                </c:pt>
                <c:pt idx="308">
                  <c:v>7.835223561444038</c:v>
                </c:pt>
                <c:pt idx="309">
                  <c:v>7.8521615602470822</c:v>
                </c:pt>
                <c:pt idx="310">
                  <c:v>7.8690995590501265</c:v>
                </c:pt>
                <c:pt idx="311">
                  <c:v>7.8860375578531707</c:v>
                </c:pt>
                <c:pt idx="312">
                  <c:v>7.9029755566562141</c:v>
                </c:pt>
                <c:pt idx="313">
                  <c:v>7.9199135554592566</c:v>
                </c:pt>
                <c:pt idx="314">
                  <c:v>7.9368515542623008</c:v>
                </c:pt>
                <c:pt idx="315">
                  <c:v>7.9537895530653433</c:v>
                </c:pt>
                <c:pt idx="316">
                  <c:v>7.9707275518683876</c:v>
                </c:pt>
                <c:pt idx="317">
                  <c:v>7.9876655506714309</c:v>
                </c:pt>
                <c:pt idx="318">
                  <c:v>8.0046035494744761</c:v>
                </c:pt>
                <c:pt idx="319">
                  <c:v>8.0215415482775185</c:v>
                </c:pt>
                <c:pt idx="320">
                  <c:v>8.0384795470805628</c:v>
                </c:pt>
                <c:pt idx="321">
                  <c:v>8.0554175458836053</c:v>
                </c:pt>
                <c:pt idx="322">
                  <c:v>8.0723555446866495</c:v>
                </c:pt>
                <c:pt idx="323">
                  <c:v>8.089293543489692</c:v>
                </c:pt>
                <c:pt idx="324">
                  <c:v>8.1062315422927362</c:v>
                </c:pt>
                <c:pt idx="325">
                  <c:v>8.1231695410957805</c:v>
                </c:pt>
                <c:pt idx="326">
                  <c:v>8.1401075398988247</c:v>
                </c:pt>
                <c:pt idx="327">
                  <c:v>8.1570455387018672</c:v>
                </c:pt>
                <c:pt idx="328">
                  <c:v>8.1739835375049097</c:v>
                </c:pt>
                <c:pt idx="329">
                  <c:v>8.1909215363079522</c:v>
                </c:pt>
                <c:pt idx="330">
                  <c:v>8.2078595351109964</c:v>
                </c:pt>
                <c:pt idx="331">
                  <c:v>8.2247975339140407</c:v>
                </c:pt>
                <c:pt idx="332">
                  <c:v>8.2417355327170849</c:v>
                </c:pt>
                <c:pt idx="333">
                  <c:v>8.2586735315201292</c:v>
                </c:pt>
                <c:pt idx="334">
                  <c:v>8.2756115303231734</c:v>
                </c:pt>
                <c:pt idx="335">
                  <c:v>8.2925495291262159</c:v>
                </c:pt>
                <c:pt idx="336">
                  <c:v>8.3094875279292602</c:v>
                </c:pt>
                <c:pt idx="337">
                  <c:v>8.3264255267323026</c:v>
                </c:pt>
                <c:pt idx="338">
                  <c:v>8.3433635255353451</c:v>
                </c:pt>
                <c:pt idx="339">
                  <c:v>8.3603015243383894</c:v>
                </c:pt>
                <c:pt idx="340">
                  <c:v>8.3772395231414336</c:v>
                </c:pt>
                <c:pt idx="341">
                  <c:v>8.3941775219444779</c:v>
                </c:pt>
                <c:pt idx="342">
                  <c:v>8.4111155207475203</c:v>
                </c:pt>
                <c:pt idx="343">
                  <c:v>8.4280535195505646</c:v>
                </c:pt>
                <c:pt idx="344">
                  <c:v>8.4449915183536071</c:v>
                </c:pt>
                <c:pt idx="345">
                  <c:v>8.4619295171566513</c:v>
                </c:pt>
                <c:pt idx="346">
                  <c:v>8.4788675159596956</c:v>
                </c:pt>
                <c:pt idx="347">
                  <c:v>8.495805514762738</c:v>
                </c:pt>
                <c:pt idx="348">
                  <c:v>8.5127435135657805</c:v>
                </c:pt>
                <c:pt idx="349">
                  <c:v>8.5296815123688248</c:v>
                </c:pt>
                <c:pt idx="350">
                  <c:v>8.5466195111718672</c:v>
                </c:pt>
                <c:pt idx="351">
                  <c:v>8.5635575099749115</c:v>
                </c:pt>
                <c:pt idx="352">
                  <c:v>8.5804955087779557</c:v>
                </c:pt>
                <c:pt idx="353">
                  <c:v>8.597433507581</c:v>
                </c:pt>
                <c:pt idx="354">
                  <c:v>8.6143715063840443</c:v>
                </c:pt>
                <c:pt idx="355">
                  <c:v>8.6313095051870867</c:v>
                </c:pt>
                <c:pt idx="356">
                  <c:v>8.6482475039901292</c:v>
                </c:pt>
                <c:pt idx="357">
                  <c:v>8.6651855027931735</c:v>
                </c:pt>
                <c:pt idx="358">
                  <c:v>8.6821235015962159</c:v>
                </c:pt>
                <c:pt idx="359">
                  <c:v>8.6990615003992602</c:v>
                </c:pt>
                <c:pt idx="360">
                  <c:v>8.7159994992023044</c:v>
                </c:pt>
                <c:pt idx="361">
                  <c:v>8.7329374980053487</c:v>
                </c:pt>
                <c:pt idx="362">
                  <c:v>8.7498754968083929</c:v>
                </c:pt>
                <c:pt idx="363">
                  <c:v>8.7668134956114354</c:v>
                </c:pt>
                <c:pt idx="364">
                  <c:v>8.7837514944144797</c:v>
                </c:pt>
                <c:pt idx="365">
                  <c:v>8.8006894932175221</c:v>
                </c:pt>
                <c:pt idx="366">
                  <c:v>8.8176274920205646</c:v>
                </c:pt>
                <c:pt idx="367">
                  <c:v>8.8345654908236089</c:v>
                </c:pt>
                <c:pt idx="368">
                  <c:v>8.8515034896266531</c:v>
                </c:pt>
                <c:pt idx="369">
                  <c:v>8.8684414884296974</c:v>
                </c:pt>
                <c:pt idx="370">
                  <c:v>8.8853794872327398</c:v>
                </c:pt>
                <c:pt idx="371">
                  <c:v>8.9023174860357823</c:v>
                </c:pt>
                <c:pt idx="372">
                  <c:v>8.9192554848388266</c:v>
                </c:pt>
                <c:pt idx="373">
                  <c:v>8.9361934836418708</c:v>
                </c:pt>
                <c:pt idx="374">
                  <c:v>8.9531314824449133</c:v>
                </c:pt>
                <c:pt idx="375">
                  <c:v>8.9700694812479576</c:v>
                </c:pt>
                <c:pt idx="376">
                  <c:v>8.9870074800510018</c:v>
                </c:pt>
                <c:pt idx="377">
                  <c:v>9.0039454788540443</c:v>
                </c:pt>
                <c:pt idx="378">
                  <c:v>9.0208834776570885</c:v>
                </c:pt>
                <c:pt idx="379">
                  <c:v>9.037821476460131</c:v>
                </c:pt>
                <c:pt idx="380">
                  <c:v>9.0547594752631753</c:v>
                </c:pt>
                <c:pt idx="381">
                  <c:v>9.0716974740662195</c:v>
                </c:pt>
                <c:pt idx="382">
                  <c:v>9.0886354728692638</c:v>
                </c:pt>
                <c:pt idx="383">
                  <c:v>9.1055734716723062</c:v>
                </c:pt>
                <c:pt idx="384">
                  <c:v>9.1225114704753505</c:v>
                </c:pt>
                <c:pt idx="385">
                  <c:v>9.139449469278393</c:v>
                </c:pt>
                <c:pt idx="386">
                  <c:v>9.1563874680814372</c:v>
                </c:pt>
                <c:pt idx="387">
                  <c:v>9.1733254668844797</c:v>
                </c:pt>
                <c:pt idx="388">
                  <c:v>9.1902634656875239</c:v>
                </c:pt>
                <c:pt idx="389">
                  <c:v>9.2072014644905682</c:v>
                </c:pt>
                <c:pt idx="390">
                  <c:v>9.2241394632936125</c:v>
                </c:pt>
                <c:pt idx="391">
                  <c:v>9.2410774620966567</c:v>
                </c:pt>
                <c:pt idx="392">
                  <c:v>9.2580154608996974</c:v>
                </c:pt>
                <c:pt idx="393">
                  <c:v>9.2749534597027417</c:v>
                </c:pt>
                <c:pt idx="394">
                  <c:v>9.2918914585057841</c:v>
                </c:pt>
                <c:pt idx="395">
                  <c:v>9.3088294573088284</c:v>
                </c:pt>
                <c:pt idx="396">
                  <c:v>9.3257674561118726</c:v>
                </c:pt>
                <c:pt idx="397">
                  <c:v>9.3427054549149169</c:v>
                </c:pt>
                <c:pt idx="398">
                  <c:v>9.3596434537179594</c:v>
                </c:pt>
                <c:pt idx="399">
                  <c:v>9.3765814525210036</c:v>
                </c:pt>
                <c:pt idx="400">
                  <c:v>9.3935194513240461</c:v>
                </c:pt>
                <c:pt idx="401">
                  <c:v>9.4104574501270903</c:v>
                </c:pt>
                <c:pt idx="402">
                  <c:v>9.4273954489301328</c:v>
                </c:pt>
                <c:pt idx="403">
                  <c:v>9.4443334477331771</c:v>
                </c:pt>
                <c:pt idx="404">
                  <c:v>9.4612714465362213</c:v>
                </c:pt>
                <c:pt idx="405">
                  <c:v>9.4782094453392656</c:v>
                </c:pt>
                <c:pt idx="406">
                  <c:v>9.495147444142308</c:v>
                </c:pt>
                <c:pt idx="407">
                  <c:v>9.5120854429453523</c:v>
                </c:pt>
                <c:pt idx="408">
                  <c:v>9.5290234417483948</c:v>
                </c:pt>
                <c:pt idx="409">
                  <c:v>9.545961440551439</c:v>
                </c:pt>
                <c:pt idx="410">
                  <c:v>9.5628994393544833</c:v>
                </c:pt>
                <c:pt idx="411">
                  <c:v>9.5798374381575258</c:v>
                </c:pt>
                <c:pt idx="412">
                  <c:v>9.59677543696057</c:v>
                </c:pt>
                <c:pt idx="413">
                  <c:v>9.6137134357636125</c:v>
                </c:pt>
                <c:pt idx="414">
                  <c:v>9.630651434566655</c:v>
                </c:pt>
                <c:pt idx="415">
                  <c:v>9.6475894333696992</c:v>
                </c:pt>
                <c:pt idx="416">
                  <c:v>9.6645274321727435</c:v>
                </c:pt>
                <c:pt idx="417">
                  <c:v>9.6814654309757877</c:v>
                </c:pt>
                <c:pt idx="418">
                  <c:v>9.698403429778832</c:v>
                </c:pt>
                <c:pt idx="419">
                  <c:v>9.7153414285818744</c:v>
                </c:pt>
                <c:pt idx="420">
                  <c:v>9.7322794273849187</c:v>
                </c:pt>
                <c:pt idx="421">
                  <c:v>9.7492174261879612</c:v>
                </c:pt>
                <c:pt idx="422">
                  <c:v>9.7661554249910036</c:v>
                </c:pt>
                <c:pt idx="423">
                  <c:v>9.7830934237940479</c:v>
                </c:pt>
                <c:pt idx="424">
                  <c:v>9.8000314225970921</c:v>
                </c:pt>
                <c:pt idx="425">
                  <c:v>9.8169694214001364</c:v>
                </c:pt>
                <c:pt idx="426">
                  <c:v>9.8339074202031806</c:v>
                </c:pt>
                <c:pt idx="427">
                  <c:v>9.8508454190062231</c:v>
                </c:pt>
                <c:pt idx="428">
                  <c:v>9.8677834178092674</c:v>
                </c:pt>
                <c:pt idx="429">
                  <c:v>9.8847214166123099</c:v>
                </c:pt>
                <c:pt idx="430">
                  <c:v>9.9016594154153523</c:v>
                </c:pt>
                <c:pt idx="431">
                  <c:v>9.9185974142183966</c:v>
                </c:pt>
                <c:pt idx="432">
                  <c:v>9.9355354130214408</c:v>
                </c:pt>
                <c:pt idx="433">
                  <c:v>9.9524734118244851</c:v>
                </c:pt>
                <c:pt idx="434">
                  <c:v>9.9694114106275293</c:v>
                </c:pt>
                <c:pt idx="435">
                  <c:v>9.9863494094305718</c:v>
                </c:pt>
                <c:pt idx="436">
                  <c:v>10.003287408233614</c:v>
                </c:pt>
                <c:pt idx="437">
                  <c:v>10.020225407036659</c:v>
                </c:pt>
                <c:pt idx="438">
                  <c:v>10.037163405839703</c:v>
                </c:pt>
                <c:pt idx="439">
                  <c:v>10.054101404642745</c:v>
                </c:pt>
                <c:pt idx="440">
                  <c:v>10.071039403445788</c:v>
                </c:pt>
                <c:pt idx="441">
                  <c:v>10.087977402248832</c:v>
                </c:pt>
                <c:pt idx="442">
                  <c:v>10.104915401051874</c:v>
                </c:pt>
                <c:pt idx="443">
                  <c:v>10.121853399854919</c:v>
                </c:pt>
                <c:pt idx="444">
                  <c:v>10.138791398657963</c:v>
                </c:pt>
                <c:pt idx="445">
                  <c:v>10.155729397461007</c:v>
                </c:pt>
                <c:pt idx="446">
                  <c:v>10.172667396264051</c:v>
                </c:pt>
                <c:pt idx="447">
                  <c:v>10.189605395067096</c:v>
                </c:pt>
                <c:pt idx="448">
                  <c:v>10.206543393870138</c:v>
                </c:pt>
                <c:pt idx="449">
                  <c:v>10.223481392673181</c:v>
                </c:pt>
                <c:pt idx="450">
                  <c:v>10.240419391476225</c:v>
                </c:pt>
              </c:numCache>
            </c:numRef>
          </c:xVal>
          <c:yVal>
            <c:numRef>
              <c:f>'fit_FCC&amp;BCC'!$L$19:$L$469</c:f>
              <c:numCache>
                <c:formatCode>General</c:formatCode>
                <c:ptCount val="451"/>
                <c:pt idx="0">
                  <c:v>-1.2317241657458347</c:v>
                </c:pt>
                <c:pt idx="1">
                  <c:v>-1.4342973734760367</c:v>
                </c:pt>
                <c:pt idx="2">
                  <c:v>-1.6274234724538825</c:v>
                </c:pt>
                <c:pt idx="3">
                  <c:v>-1.811434110026573</c:v>
                </c:pt>
                <c:pt idx="4">
                  <c:v>-1.9866502692554313</c:v>
                </c:pt>
                <c:pt idx="5">
                  <c:v>-2.1533826001559468</c:v>
                </c:pt>
                <c:pt idx="6">
                  <c:v>-2.3119317408013167</c:v>
                </c:pt>
                <c:pt idx="7">
                  <c:v>-2.4625886285976755</c:v>
                </c:pt>
                <c:pt idx="8">
                  <c:v>-2.6056348020299058</c:v>
                </c:pt>
                <c:pt idx="9">
                  <c:v>-2.7413426931675904</c:v>
                </c:pt>
                <c:pt idx="10">
                  <c:v>-2.8699759112122667</c:v>
                </c:pt>
                <c:pt idx="11">
                  <c:v>-2.9917895173582671</c:v>
                </c:pt>
                <c:pt idx="12">
                  <c:v>-3.1070302912314212</c:v>
                </c:pt>
                <c:pt idx="13">
                  <c:v>-3.2159369891617562</c:v>
                </c:pt>
                <c:pt idx="14">
                  <c:v>-3.3187405945386672</c:v>
                </c:pt>
                <c:pt idx="15">
                  <c:v>-3.4156645604893008</c:v>
                </c:pt>
                <c:pt idx="16">
                  <c:v>-3.50692504511394</c:v>
                </c:pt>
                <c:pt idx="17">
                  <c:v>-3.5927311395046386</c:v>
                </c:pt>
                <c:pt idx="18">
                  <c:v>-3.6732850887669555</c:v>
                </c:pt>
                <c:pt idx="19">
                  <c:v>-3.7487825062575899</c:v>
                </c:pt>
                <c:pt idx="20">
                  <c:v>-3.8194125812445288</c:v>
                </c:pt>
                <c:pt idx="21">
                  <c:v>-3.8853582801899069</c:v>
                </c:pt>
                <c:pt idx="22">
                  <c:v>-3.9467965418497437</c:v>
                </c:pt>
                <c:pt idx="23">
                  <c:v>-4.0038984663788861</c:v>
                </c:pt>
                <c:pt idx="24">
                  <c:v>-4.0568294986236779</c:v>
                </c:pt>
                <c:pt idx="25">
                  <c:v>-4.1057496057794198</c:v>
                </c:pt>
                <c:pt idx="26">
                  <c:v>-4.1508134495842732</c:v>
                </c:pt>
                <c:pt idx="27">
                  <c:v>-4.1921705532160916</c:v>
                </c:pt>
                <c:pt idx="28">
                  <c:v>-4.2299654630535111</c:v>
                </c:pt>
                <c:pt idx="29">
                  <c:v>-4.2643379054579267</c:v>
                </c:pt>
                <c:pt idx="30">
                  <c:v>-4.2954229387279819</c:v>
                </c:pt>
                <c:pt idx="31">
                  <c:v>-4.3233511003738538</c:v>
                </c:pt>
                <c:pt idx="32">
                  <c:v>-4.3482485498539107</c:v>
                </c:pt>
                <c:pt idx="33">
                  <c:v>-4.3702372069121953</c:v>
                </c:pt>
                <c:pt idx="34">
                  <c:v>-4.3894348856508216</c:v>
                </c:pt>
                <c:pt idx="35">
                  <c:v>-4.4059554244674226</c:v>
                </c:pt>
                <c:pt idx="36">
                  <c:v>-4.4199088119837677</c:v>
                </c:pt>
                <c:pt idx="37">
                  <c:v>-4.4314013090878461</c:v>
                </c:pt>
                <c:pt idx="38">
                  <c:v>-4.4405355672080535</c:v>
                </c:pt>
                <c:pt idx="39">
                  <c:v>-4.447410742934446</c:v>
                </c:pt>
                <c:pt idx="40">
                  <c:v>-4.4521226090985602</c:v>
                </c:pt>
                <c:pt idx="41">
                  <c:v>-4.4547636624199587</c:v>
                </c:pt>
                <c:pt idx="42">
                  <c:v>-4.4554232278242925</c:v>
                </c:pt>
                <c:pt idx="43">
                  <c:v>-4.454187559534561</c:v>
                </c:pt>
                <c:pt idx="44">
                  <c:v>-4.4511399390341193</c:v>
                </c:pt>
                <c:pt idx="45">
                  <c:v>-4.4463607699970193</c:v>
                </c:pt>
                <c:pt idx="46">
                  <c:v>-4.4399276702783315</c:v>
                </c:pt>
                <c:pt idx="47">
                  <c:v>-4.4319155610543195</c:v>
                </c:pt>
                <c:pt idx="48">
                  <c:v>-4.4223967531995765</c:v>
                </c:pt>
                <c:pt idx="49">
                  <c:v>-4.4114410309856105</c:v>
                </c:pt>
                <c:pt idx="50">
                  <c:v>-4.3991157331827786</c:v>
                </c:pt>
                <c:pt idx="51">
                  <c:v>-4.3854858316449912</c:v>
                </c:pt>
                <c:pt idx="52">
                  <c:v>-4.370614007454197</c:v>
                </c:pt>
                <c:pt idx="53">
                  <c:v>-4.354560724699315</c:v>
                </c:pt>
                <c:pt idx="54">
                  <c:v>-4.3373843019619915</c:v>
                </c:pt>
                <c:pt idx="55">
                  <c:v>-4.319140981579408</c:v>
                </c:pt>
                <c:pt idx="56">
                  <c:v>-4.2998849967521666</c:v>
                </c:pt>
                <c:pt idx="57">
                  <c:v>-4.279668636563283</c:v>
                </c:pt>
                <c:pt idx="58">
                  <c:v>-4.2585423089722187</c:v>
                </c:pt>
                <c:pt idx="59">
                  <c:v>-4.2365546018460574</c:v>
                </c:pt>
                <c:pt idx="60">
                  <c:v>-4.2137523420879095</c:v>
                </c:pt>
                <c:pt idx="61">
                  <c:v>-4.1901806529209216</c:v>
                </c:pt>
                <c:pt idx="62">
                  <c:v>-4.1658830093844106</c:v>
                </c:pt>
                <c:pt idx="63">
                  <c:v>-4.1409012920969452</c:v>
                </c:pt>
                <c:pt idx="64">
                  <c:v>-4.1152758393395636</c:v>
                </c:pt>
                <c:pt idx="65">
                  <c:v>-4.0890454975106243</c:v>
                </c:pt>
                <c:pt idx="66">
                  <c:v>-4.0622476700023116</c:v>
                </c:pt>
                <c:pt idx="67">
                  <c:v>-4.0349183645472113</c:v>
                </c:pt>
                <c:pt idx="68">
                  <c:v>-4.0070922390819401</c:v>
                </c:pt>
                <c:pt idx="69">
                  <c:v>-3.9788026461733983</c:v>
                </c:pt>
                <c:pt idx="70">
                  <c:v>-3.9500816760517647</c:v>
                </c:pt>
                <c:pt idx="71">
                  <c:v>-3.9209601982930957</c:v>
                </c:pt>
                <c:pt idx="72">
                  <c:v>-3.891467902192983</c:v>
                </c:pt>
                <c:pt idx="73">
                  <c:v>-3.8616333358715904</c:v>
                </c:pt>
                <c:pt idx="74">
                  <c:v>-3.8314839441490038</c:v>
                </c:pt>
                <c:pt idx="75">
                  <c:v>-3.8010461052287998</c:v>
                </c:pt>
                <c:pt idx="76">
                  <c:v>-3.7703451662264733</c:v>
                </c:pt>
                <c:pt idx="77">
                  <c:v>-3.7394054775782855</c:v>
                </c:pt>
                <c:pt idx="78">
                  <c:v>-3.7082504263650296</c:v>
                </c:pt>
                <c:pt idx="79">
                  <c:v>-3.676902468584109</c:v>
                </c:pt>
                <c:pt idx="80">
                  <c:v>-3.6453831604023783</c:v>
                </c:pt>
                <c:pt idx="81">
                  <c:v>-3.6137131884211113</c:v>
                </c:pt>
                <c:pt idx="82">
                  <c:v>-3.5819123989836053</c:v>
                </c:pt>
                <c:pt idx="83">
                  <c:v>-3.5499998265549291</c:v>
                </c:pt>
                <c:pt idx="84">
                  <c:v>-3.5179937212024379</c:v>
                </c:pt>
                <c:pt idx="85">
                  <c:v>-3.485911575204836</c:v>
                </c:pt>
                <c:pt idx="86">
                  <c:v>-3.4537701488166674</c:v>
                </c:pt>
                <c:pt idx="87">
                  <c:v>-3.4215854952143587</c:v>
                </c:pt>
                <c:pt idx="88">
                  <c:v>-3.3893729846490697</c:v>
                </c:pt>
                <c:pt idx="89">
                  <c:v>-3.3571473278308819</c:v>
                </c:pt>
                <c:pt idx="90">
                  <c:v>-3.3249225985681274</c:v>
                </c:pt>
                <c:pt idx="91">
                  <c:v>-3.2927122556848545</c:v>
                </c:pt>
                <c:pt idx="92">
                  <c:v>-3.2605291642387941</c:v>
                </c:pt>
                <c:pt idx="93">
                  <c:v>-3.228385616061491</c:v>
                </c:pt>
                <c:pt idx="94">
                  <c:v>-3.1962933496416026</c:v>
                </c:pt>
                <c:pt idx="95">
                  <c:v>-3.1642635693716725</c:v>
                </c:pt>
                <c:pt idx="96">
                  <c:v>-3.1323069641781847</c:v>
                </c:pt>
                <c:pt idx="97">
                  <c:v>-3.1004337255539651</c:v>
                </c:pt>
                <c:pt idx="98">
                  <c:v>-3.0686535650114948</c:v>
                </c:pt>
                <c:pt idx="99">
                  <c:v>-3.0369757309751462</c:v>
                </c:pt>
                <c:pt idx="100">
                  <c:v>-3.0054090251296994</c:v>
                </c:pt>
                <c:pt idx="101">
                  <c:v>-2.9739618182421035</c:v>
                </c:pt>
                <c:pt idx="102">
                  <c:v>-2.9426420654727945</c:v>
                </c:pt>
                <c:pt idx="103">
                  <c:v>-2.9114573211925245</c:v>
                </c:pt>
                <c:pt idx="104">
                  <c:v>-2.8804147533199891</c:v>
                </c:pt>
                <c:pt idx="105">
                  <c:v>-2.8495211571952761</c:v>
                </c:pt>
                <c:pt idx="106">
                  <c:v>-2.8187829690035104</c:v>
                </c:pt>
                <c:pt idx="107">
                  <c:v>-2.7882062787627673</c:v>
                </c:pt>
                <c:pt idx="108">
                  <c:v>-2.7577968428898307</c:v>
                </c:pt>
                <c:pt idx="109">
                  <c:v>-2.7275600963569384</c:v>
                </c:pt>
                <c:pt idx="110">
                  <c:v>-2.6975011644523224</c:v>
                </c:pt>
                <c:pt idx="111">
                  <c:v>-2.6676248741569073</c:v>
                </c:pt>
                <c:pt idx="112">
                  <c:v>-2.6379357651491393</c:v>
                </c:pt>
                <c:pt idx="113">
                  <c:v>-2.6084381004496096</c:v>
                </c:pt>
                <c:pt idx="114">
                  <c:v>-2.5791358767167285</c:v>
                </c:pt>
                <c:pt idx="115">
                  <c:v>-2.5500328342043721</c:v>
                </c:pt>
                <c:pt idx="116">
                  <c:v>-2.5211324663920811</c:v>
                </c:pt>
                <c:pt idx="117">
                  <c:v>-2.4924380292981279</c:v>
                </c:pt>
                <c:pt idx="118">
                  <c:v>-2.4639525504853119</c:v>
                </c:pt>
                <c:pt idx="119">
                  <c:v>-2.4356788377692267</c:v>
                </c:pt>
                <c:pt idx="120">
                  <c:v>-2.4076194876382608</c:v>
                </c:pt>
                <c:pt idx="121">
                  <c:v>-2.3797768933944514</c:v>
                </c:pt>
                <c:pt idx="122">
                  <c:v>-2.3521532530239426</c:v>
                </c:pt>
                <c:pt idx="123">
                  <c:v>-2.3247505768055547</c:v>
                </c:pt>
                <c:pt idx="124">
                  <c:v>-2.2975706946657439</c:v>
                </c:pt>
                <c:pt idx="125">
                  <c:v>-2.2706152632879086</c:v>
                </c:pt>
                <c:pt idx="126">
                  <c:v>-2.2438857729838158</c:v>
                </c:pt>
                <c:pt idx="127">
                  <c:v>-2.2173835543346585</c:v>
                </c:pt>
                <c:pt idx="128">
                  <c:v>-2.1911097846090013</c:v>
                </c:pt>
                <c:pt idx="129">
                  <c:v>-2.1650654939646943</c:v>
                </c:pt>
                <c:pt idx="130">
                  <c:v>-2.1392515714415743</c:v>
                </c:pt>
                <c:pt idx="131">
                  <c:v>-2.1136687707515769</c:v>
                </c:pt>
                <c:pt idx="132">
                  <c:v>-2.0883177158727024</c:v>
                </c:pt>
                <c:pt idx="133">
                  <c:v>-2.0631989064530352</c:v>
                </c:pt>
                <c:pt idx="134">
                  <c:v>-2.0383127230308489</c:v>
                </c:pt>
                <c:pt idx="135">
                  <c:v>-2.0136594320766652</c:v>
                </c:pt>
                <c:pt idx="136">
                  <c:v>-1.9892391908629008</c:v>
                </c:pt>
                <c:pt idx="137">
                  <c:v>-1.9650520521666068</c:v>
                </c:pt>
                <c:pt idx="138">
                  <c:v>-1.9410979688106156</c:v>
                </c:pt>
                <c:pt idx="139">
                  <c:v>-1.9173767980482554</c:v>
                </c:pt>
                <c:pt idx="140">
                  <c:v>-1.8938883057966123</c:v>
                </c:pt>
                <c:pt idx="141">
                  <c:v>-1.8706321707232003</c:v>
                </c:pt>
                <c:pt idx="142">
                  <c:v>-1.8476079881907137</c:v>
                </c:pt>
                <c:pt idx="143">
                  <c:v>-1.8248152740644064</c:v>
                </c:pt>
                <c:pt idx="144">
                  <c:v>-1.8022534683865223</c:v>
                </c:pt>
                <c:pt idx="145">
                  <c:v>-1.7799219389220073</c:v>
                </c:pt>
                <c:pt idx="146">
                  <c:v>-1.7578199845796787</c:v>
                </c:pt>
                <c:pt idx="147">
                  <c:v>-1.7359468387128318</c:v>
                </c:pt>
                <c:pt idx="148">
                  <c:v>-1.7143016723031717</c:v>
                </c:pt>
                <c:pt idx="149">
                  <c:v>-1.692883597031825</c:v>
                </c:pt>
                <c:pt idx="150">
                  <c:v>-1.6716916682411049</c:v>
                </c:pt>
                <c:pt idx="151">
                  <c:v>-1.6507248877905194</c:v>
                </c:pt>
                <c:pt idx="152">
                  <c:v>-1.629982206810469</c:v>
                </c:pt>
                <c:pt idx="153">
                  <c:v>-1.6094625283569419</c:v>
                </c:pt>
                <c:pt idx="154">
                  <c:v>-1.5891647099704316</c:v>
                </c:pt>
                <c:pt idx="155">
                  <c:v>-1.5690875661421546</c:v>
                </c:pt>
                <c:pt idx="156">
                  <c:v>-1.5492298706906158</c:v>
                </c:pt>
                <c:pt idx="157">
                  <c:v>-1.5295903590514259</c:v>
                </c:pt>
                <c:pt idx="158">
                  <c:v>-1.5101677304832093</c:v>
                </c:pt>
                <c:pt idx="159">
                  <c:v>-1.4909606501923205</c:v>
                </c:pt>
                <c:pt idx="160">
                  <c:v>-1.4719677513790552</c:v>
                </c:pt>
                <c:pt idx="161">
                  <c:v>-1.45318763720791</c:v>
                </c:pt>
                <c:pt idx="162">
                  <c:v>-1.4346188827043749</c:v>
                </c:pt>
                <c:pt idx="163">
                  <c:v>-1.4162600365806906</c:v>
                </c:pt>
                <c:pt idx="164">
                  <c:v>-1.3981096229928958</c:v>
                </c:pt>
                <c:pt idx="165">
                  <c:v>-1.3801661432314336</c:v>
                </c:pt>
                <c:pt idx="166">
                  <c:v>-1.3624280773475064</c:v>
                </c:pt>
                <c:pt idx="167">
                  <c:v>-1.3448938857173034</c:v>
                </c:pt>
                <c:pt idx="168">
                  <c:v>-1.3275620105461763</c:v>
                </c:pt>
                <c:pt idx="169">
                  <c:v>-1.3104308773147169</c:v>
                </c:pt>
                <c:pt idx="170">
                  <c:v>-1.2934988961687082</c:v>
                </c:pt>
                <c:pt idx="171">
                  <c:v>-1.276764463254799</c:v>
                </c:pt>
                <c:pt idx="172">
                  <c:v>-1.2602259620037111</c:v>
                </c:pt>
                <c:pt idx="173">
                  <c:v>-1.2438817643627347</c:v>
                </c:pt>
                <c:pt idx="174">
                  <c:v>-1.227730231979216</c:v>
                </c:pt>
                <c:pt idx="175">
                  <c:v>-1.2117697173366795</c:v>
                </c:pt>
                <c:pt idx="176">
                  <c:v>-1.195998564845169</c:v>
                </c:pt>
                <c:pt idx="177">
                  <c:v>-1.1804151118873571</c:v>
                </c:pt>
                <c:pt idx="178">
                  <c:v>-1.16501768982192</c:v>
                </c:pt>
                <c:pt idx="179">
                  <c:v>-1.1498046249456173</c:v>
                </c:pt>
                <c:pt idx="180">
                  <c:v>-1.134774239415475</c:v>
                </c:pt>
                <c:pt idx="181">
                  <c:v>-1.119924852132433</c:v>
                </c:pt>
                <c:pt idx="182">
                  <c:v>-1.1052547795877761</c:v>
                </c:pt>
                <c:pt idx="183">
                  <c:v>-1.0907623366735986</c:v>
                </c:pt>
                <c:pt idx="184">
                  <c:v>-1.0764458374585537</c:v>
                </c:pt>
                <c:pt idx="185">
                  <c:v>-1.0623035959300686</c:v>
                </c:pt>
                <c:pt idx="186">
                  <c:v>-1.0483339267041865</c:v>
                </c:pt>
                <c:pt idx="187">
                  <c:v>-1.0345351457041401</c:v>
                </c:pt>
                <c:pt idx="188">
                  <c:v>-1.0209055708087476</c:v>
                </c:pt>
                <c:pt idx="189">
                  <c:v>-1.0074435224716745</c:v>
                </c:pt>
                <c:pt idx="190">
                  <c:v>-0.99414732431257558</c:v>
                </c:pt>
                <c:pt idx="191">
                  <c:v>-0.98101530368109036</c:v>
                </c:pt>
                <c:pt idx="192">
                  <c:v>-0.96804579219465314</c:v>
                </c:pt>
                <c:pt idx="193">
                  <c:v>-0.9552371262510263</c:v>
                </c:pt>
                <c:pt idx="194">
                  <c:v>-0.94258764751644675</c:v>
                </c:pt>
                <c:pt idx="195">
                  <c:v>-0.93009570339025049</c:v>
                </c:pt>
                <c:pt idx="196">
                  <c:v>-0.91775964744681127</c:v>
                </c:pt>
                <c:pt idx="197">
                  <c:v>-0.90557783985558149</c:v>
                </c:pt>
                <c:pt idx="198">
                  <c:v>-0.89354864778003407</c:v>
                </c:pt>
                <c:pt idx="199">
                  <c:v>-0.88167044575625575</c:v>
                </c:pt>
                <c:pt idx="200">
                  <c:v>-0.86994161605191289</c:v>
                </c:pt>
                <c:pt idx="201">
                  <c:v>-0.85836054900630609</c:v>
                </c:pt>
                <c:pt idx="202">
                  <c:v>-0.84692564335219245</c:v>
                </c:pt>
                <c:pt idx="203">
                  <c:v>-0.83563530652003737</c:v>
                </c:pt>
                <c:pt idx="204">
                  <c:v>-0.82448795492533822</c:v>
                </c:pt>
                <c:pt idx="205">
                  <c:v>-0.81348201423963507</c:v>
                </c:pt>
                <c:pt idx="206">
                  <c:v>-0.80261591964580847</c:v>
                </c:pt>
                <c:pt idx="207">
                  <c:v>-0.79188811607824672</c:v>
                </c:pt>
                <c:pt idx="208">
                  <c:v>-0.781297058448438</c:v>
                </c:pt>
                <c:pt idx="209">
                  <c:v>-0.77084121185653154</c:v>
                </c:pt>
                <c:pt idx="210">
                  <c:v>-0.76051905178939205</c:v>
                </c:pt>
                <c:pt idx="211">
                  <c:v>-0.75032906430565616</c:v>
                </c:pt>
                <c:pt idx="212">
                  <c:v>-0.74026974620827724</c:v>
                </c:pt>
                <c:pt idx="213">
                  <c:v>-0.7303396052050305</c:v>
                </c:pt>
                <c:pt idx="214">
                  <c:v>-0.72053716005744828</c:v>
                </c:pt>
                <c:pt idx="215">
                  <c:v>-0.71086094071861583</c:v>
                </c:pt>
                <c:pt idx="216">
                  <c:v>-0.70130948846026375</c:v>
                </c:pt>
                <c:pt idx="217">
                  <c:v>-0.69188135598956557</c:v>
                </c:pt>
                <c:pt idx="218">
                  <c:v>-0.68257510755604955</c:v>
                </c:pt>
                <c:pt idx="219">
                  <c:v>-0.67338931904899979</c:v>
                </c:pt>
                <c:pt idx="220">
                  <c:v>-0.66432257808573347</c:v>
                </c:pt>
                <c:pt idx="221">
                  <c:v>-0.65537348409111018</c:v>
                </c:pt>
                <c:pt idx="222">
                  <c:v>-0.64654064836861647</c:v>
                </c:pt>
                <c:pt idx="223">
                  <c:v>-0.63782269416337845</c:v>
                </c:pt>
                <c:pt idx="224">
                  <c:v>-0.62921825671741172</c:v>
                </c:pt>
                <c:pt idx="225">
                  <c:v>-0.62072598331744244</c:v>
                </c:pt>
                <c:pt idx="226">
                  <c:v>-0.61234453333558458</c:v>
                </c:pt>
                <c:pt idx="227">
                  <c:v>-0.60407257826318517</c:v>
                </c:pt>
                <c:pt idx="228">
                  <c:v>-0.59590880173811178</c:v>
                </c:pt>
                <c:pt idx="229">
                  <c:v>-0.58785189956576078</c:v>
                </c:pt>
                <c:pt idx="230">
                  <c:v>-0.5799005797340494</c:v>
                </c:pt>
                <c:pt idx="231">
                  <c:v>-0.57205356242265304</c:v>
                </c:pt>
                <c:pt idx="232">
                  <c:v>-0.56430958000672815</c:v>
                </c:pt>
                <c:pt idx="233">
                  <c:v>-0.55666737705536784</c:v>
                </c:pt>
                <c:pt idx="234">
                  <c:v>-0.54912571032501067</c:v>
                </c:pt>
                <c:pt idx="235">
                  <c:v>-0.54168334874803892</c:v>
                </c:pt>
                <c:pt idx="236">
                  <c:v>-0.53433907341676978</c:v>
                </c:pt>
                <c:pt idx="237">
                  <c:v>-0.52709167756305186</c:v>
                </c:pt>
                <c:pt idx="238">
                  <c:v>-0.5199399665336687</c:v>
                </c:pt>
                <c:pt idx="239">
                  <c:v>-0.51288275776174175</c:v>
                </c:pt>
                <c:pt idx="240">
                  <c:v>-0.50591888073431535</c:v>
                </c:pt>
                <c:pt idx="241">
                  <c:v>-0.49904717695631423</c:v>
                </c:pt>
                <c:pt idx="242">
                  <c:v>-0.4922664999110325</c:v>
                </c:pt>
                <c:pt idx="243">
                  <c:v>-0.48557571501733798</c:v>
                </c:pt>
                <c:pt idx="244">
                  <c:v>-0.47897369958373942</c:v>
                </c:pt>
                <c:pt idx="245">
                  <c:v>-0.47245934275948204</c:v>
                </c:pt>
                <c:pt idx="246">
                  <c:v>-0.46603154548281917</c:v>
                </c:pt>
                <c:pt idx="247">
                  <c:v>-0.45968922042660026</c:v>
                </c:pt>
                <c:pt idx="248">
                  <c:v>-0.45343129194132309</c:v>
                </c:pt>
                <c:pt idx="249">
                  <c:v>-0.44725669599578066</c:v>
                </c:pt>
                <c:pt idx="250">
                  <c:v>-0.44116438011543058</c:v>
                </c:pt>
                <c:pt idx="251">
                  <c:v>-0.43515330331861651</c:v>
                </c:pt>
                <c:pt idx="252">
                  <c:v>-0.42922243605075922</c:v>
                </c:pt>
                <c:pt idx="253">
                  <c:v>-0.4233707601166371</c:v>
                </c:pt>
                <c:pt idx="254">
                  <c:v>-0.41759726861086038</c:v>
                </c:pt>
                <c:pt idx="255">
                  <c:v>-0.41190096584665759</c:v>
                </c:pt>
                <c:pt idx="256">
                  <c:v>-0.40628086728306856</c:v>
                </c:pt>
                <c:pt idx="257">
                  <c:v>-0.40073599945064892</c:v>
                </c:pt>
                <c:pt idx="258">
                  <c:v>-0.3952653998757818</c:v>
                </c:pt>
                <c:pt idx="259">
                  <c:v>-0.38986811700368457</c:v>
                </c:pt>
                <c:pt idx="260">
                  <c:v>-0.38454321012021864</c:v>
                </c:pt>
                <c:pt idx="261">
                  <c:v>-0.37928974927253889</c:v>
                </c:pt>
                <c:pt idx="262">
                  <c:v>-0.37410681518874328</c:v>
                </c:pt>
                <c:pt idx="263">
                  <c:v>-0.36899349919652397</c:v>
                </c:pt>
                <c:pt idx="264">
                  <c:v>-0.36394890314095552</c:v>
                </c:pt>
                <c:pt idx="265">
                  <c:v>-0.3589721393014324</c:v>
                </c:pt>
                <c:pt idx="266">
                  <c:v>-0.35406233030790457</c:v>
                </c:pt>
                <c:pt idx="267">
                  <c:v>-0.34921860905640573</c:v>
                </c:pt>
                <c:pt idx="268">
                  <c:v>-0.34444011862399015</c:v>
                </c:pt>
                <c:pt idx="269">
                  <c:v>-0.33972601218308568</c:v>
                </c:pt>
                <c:pt idx="270">
                  <c:v>-0.33507545291540475</c:v>
                </c:pt>
                <c:pt idx="271">
                  <c:v>-0.33048761392538289</c:v>
                </c:pt>
                <c:pt idx="272">
                  <c:v>-0.32596167815326837</c:v>
                </c:pt>
                <c:pt idx="273">
                  <c:v>-0.32149683828785308</c:v>
                </c:pt>
                <c:pt idx="274">
                  <c:v>-0.31709229667897088</c:v>
                </c:pt>
                <c:pt idx="275">
                  <c:v>-0.31274726524973978</c:v>
                </c:pt>
                <c:pt idx="276">
                  <c:v>-0.30846096540864781</c:v>
                </c:pt>
                <c:pt idx="277">
                  <c:v>-0.30423262796147327</c:v>
                </c:pt>
                <c:pt idx="278">
                  <c:v>-0.30006149302315493</c:v>
                </c:pt>
                <c:pt idx="279">
                  <c:v>-0.29594680992957972</c:v>
                </c:pt>
                <c:pt idx="280">
                  <c:v>-0.29188783714938216</c:v>
                </c:pt>
                <c:pt idx="281">
                  <c:v>-0.28788384219573854</c:v>
                </c:pt>
                <c:pt idx="282">
                  <c:v>-0.28393410153826382</c:v>
                </c:pt>
                <c:pt idx="283">
                  <c:v>-0.28003790051497995</c:v>
                </c:pt>
                <c:pt idx="284">
                  <c:v>-0.27619453324441012</c:v>
                </c:pt>
                <c:pt idx="285">
                  <c:v>-0.27240330253784972</c:v>
                </c:pt>
                <c:pt idx="286">
                  <c:v>-0.26866351981180742</c:v>
                </c:pt>
                <c:pt idx="287">
                  <c:v>-0.26497450500069497</c:v>
                </c:pt>
                <c:pt idx="288">
                  <c:v>-0.26133558646972282</c:v>
                </c:pt>
                <c:pt idx="289">
                  <c:v>-0.25774610092810113</c:v>
                </c:pt>
                <c:pt idx="290">
                  <c:v>-0.25420539334250902</c:v>
                </c:pt>
                <c:pt idx="291">
                  <c:v>-0.25071281685091568</c:v>
                </c:pt>
                <c:pt idx="292">
                  <c:v>-0.24726773267670565</c:v>
                </c:pt>
                <c:pt idx="293">
                  <c:v>-0.24386951004319246</c:v>
                </c:pt>
                <c:pt idx="294">
                  <c:v>-0.24051752608849961</c:v>
                </c:pt>
                <c:pt idx="295">
                  <c:v>-0.2372111657808616</c:v>
                </c:pt>
                <c:pt idx="296">
                  <c:v>-0.23394982183431903</c:v>
                </c:pt>
                <c:pt idx="297">
                  <c:v>-0.23073289462487018</c:v>
                </c:pt>
                <c:pt idx="298">
                  <c:v>-0.2275597921070579</c:v>
                </c:pt>
                <c:pt idx="299">
                  <c:v>-0.22442992973105058</c:v>
                </c:pt>
                <c:pt idx="300">
                  <c:v>-0.22134273036017013</c:v>
                </c:pt>
                <c:pt idx="301">
                  <c:v>-0.21829762418894261</c:v>
                </c:pt>
                <c:pt idx="302">
                  <c:v>-0.21529404866163865</c:v>
                </c:pt>
                <c:pt idx="303">
                  <c:v>-0.21233144839135634</c:v>
                </c:pt>
                <c:pt idx="304">
                  <c:v>-0.20940927507960641</c:v>
                </c:pt>
                <c:pt idx="305">
                  <c:v>-0.20652698743646289</c:v>
                </c:pt>
                <c:pt idx="306">
                  <c:v>-0.20368405110124629</c:v>
                </c:pt>
                <c:pt idx="307">
                  <c:v>-0.20087993856379202</c:v>
                </c:pt>
                <c:pt idx="308">
                  <c:v>-0.19811412908625906</c:v>
                </c:pt>
                <c:pt idx="309">
                  <c:v>-0.19538610862553485</c:v>
                </c:pt>
                <c:pt idx="310">
                  <c:v>-0.19269536975621926</c:v>
                </c:pt>
                <c:pt idx="311">
                  <c:v>-0.19004141159419854</c:v>
                </c:pt>
                <c:pt idx="312">
                  <c:v>-0.18742373972081722</c:v>
                </c:pt>
                <c:pt idx="313">
                  <c:v>-0.18484186610765321</c:v>
                </c:pt>
                <c:pt idx="314">
                  <c:v>-0.18229530904189989</c:v>
                </c:pt>
                <c:pt idx="315">
                  <c:v>-0.17978359305236369</c:v>
                </c:pt>
                <c:pt idx="316">
                  <c:v>-0.1773062488360744</c:v>
                </c:pt>
                <c:pt idx="317">
                  <c:v>-0.17486281318552113</c:v>
                </c:pt>
                <c:pt idx="318">
                  <c:v>-0.17245282891650859</c:v>
                </c:pt>
                <c:pt idx="319">
                  <c:v>-0.17007584479664331</c:v>
                </c:pt>
                <c:pt idx="320">
                  <c:v>-0.16773141547444648</c:v>
                </c:pt>
                <c:pt idx="321">
                  <c:v>-0.16541910140910299</c:v>
                </c:pt>
                <c:pt idx="322">
                  <c:v>-0.16313846880083954</c:v>
                </c:pt>
                <c:pt idx="323">
                  <c:v>-0.16088908952194256</c:v>
                </c:pt>
                <c:pt idx="324">
                  <c:v>-0.15867054104840847</c:v>
                </c:pt>
                <c:pt idx="325">
                  <c:v>-0.15648240639223412</c:v>
                </c:pt>
                <c:pt idx="326">
                  <c:v>-0.15432427403434365</c:v>
                </c:pt>
                <c:pt idx="327">
                  <c:v>-0.15219573785815388</c:v>
                </c:pt>
                <c:pt idx="328">
                  <c:v>-0.15009639708377673</c:v>
                </c:pt>
                <c:pt idx="329">
                  <c:v>-0.14802585620286093</c:v>
                </c:pt>
                <c:pt idx="330">
                  <c:v>-0.14598372491406952</c:v>
                </c:pt>
                <c:pt idx="331">
                  <c:v>-0.14396961805919548</c:v>
                </c:pt>
                <c:pt idx="332">
                  <c:v>-0.14198315555990951</c:v>
                </c:pt>
                <c:pt idx="333">
                  <c:v>-0.14002396235514544</c:v>
                </c:pt>
                <c:pt idx="334">
                  <c:v>-0.13809166833911576</c:v>
                </c:pt>
                <c:pt idx="335">
                  <c:v>-0.13618590829995983</c:v>
                </c:pt>
                <c:pt idx="336">
                  <c:v>-0.13430632185901903</c:v>
                </c:pt>
                <c:pt idx="337">
                  <c:v>-0.13245255341074258</c:v>
                </c:pt>
                <c:pt idx="338">
                  <c:v>-0.13062425206321357</c:v>
                </c:pt>
                <c:pt idx="339">
                  <c:v>-0.12882107157930131</c:v>
                </c:pt>
                <c:pt idx="340">
                  <c:v>-0.12704267031843197</c:v>
                </c:pt>
                <c:pt idx="341">
                  <c:v>-0.125288711178977</c:v>
                </c:pt>
                <c:pt idx="342">
                  <c:v>-0.12355886154125535</c:v>
                </c:pt>
                <c:pt idx="343">
                  <c:v>-0.12185279321114749</c:v>
                </c:pt>
                <c:pt idx="344">
                  <c:v>-0.1201701823643187</c:v>
                </c:pt>
                <c:pt idx="345">
                  <c:v>-0.118510709491046</c:v>
                </c:pt>
                <c:pt idx="346">
                  <c:v>-0.11687405934164845</c:v>
                </c:pt>
                <c:pt idx="347">
                  <c:v>-0.1152599208725156</c:v>
                </c:pt>
                <c:pt idx="348">
                  <c:v>-0.11366798719272933</c:v>
                </c:pt>
                <c:pt idx="349">
                  <c:v>-0.11209795551127928</c:v>
                </c:pt>
                <c:pt idx="350">
                  <c:v>-0.11054952708486494</c:v>
                </c:pt>
                <c:pt idx="351">
                  <c:v>-0.10902240716628084</c:v>
                </c:pt>
                <c:pt idx="352">
                  <c:v>-0.10751630495338298</c:v>
                </c:pt>
                <c:pt idx="353">
                  <c:v>-0.10603093353863063</c:v>
                </c:pt>
                <c:pt idx="354">
                  <c:v>-0.10456600985919966</c:v>
                </c:pt>
                <c:pt idx="355">
                  <c:v>-0.10312125464766472</c:v>
                </c:pt>
                <c:pt idx="356">
                  <c:v>-0.10169639238324434</c:v>
                </c:pt>
                <c:pt idx="357">
                  <c:v>-0.10029115124360595</c:v>
                </c:pt>
                <c:pt idx="358">
                  <c:v>-9.8905263057227369E-2</c:v>
                </c:pt>
                <c:pt idx="359">
                  <c:v>-9.753846325630626E-2</c:v>
                </c:pt>
                <c:pt idx="360">
                  <c:v>-9.6190490830219799E-2</c:v>
                </c:pt>
                <c:pt idx="361">
                  <c:v>-9.4861088279524317E-2</c:v>
                </c:pt>
                <c:pt idx="362">
                  <c:v>-9.3550001570494035E-2</c:v>
                </c:pt>
                <c:pt idx="363">
                  <c:v>-9.2256980090192509E-2</c:v>
                </c:pt>
                <c:pt idx="364">
                  <c:v>-9.0981776602073072E-2</c:v>
                </c:pt>
                <c:pt idx="365">
                  <c:v>-8.9724147202105337E-2</c:v>
                </c:pt>
                <c:pt idx="366">
                  <c:v>-8.8483851275418815E-2</c:v>
                </c:pt>
                <c:pt idx="367">
                  <c:v>-8.7260651453464039E-2</c:v>
                </c:pt>
                <c:pt idx="368">
                  <c:v>-8.6054313571684818E-2</c:v>
                </c:pt>
                <c:pt idx="369">
                  <c:v>-8.4864606627694905E-2</c:v>
                </c:pt>
                <c:pt idx="370">
                  <c:v>-8.3691302739957937E-2</c:v>
                </c:pt>
                <c:pt idx="371">
                  <c:v>-8.253417710696366E-2</c:v>
                </c:pt>
                <c:pt idx="372">
                  <c:v>-8.1393007966897066E-2</c:v>
                </c:pt>
                <c:pt idx="373">
                  <c:v>-8.0267576557795206E-2</c:v>
                </c:pt>
                <c:pt idx="374">
                  <c:v>-7.9157667078187541E-2</c:v>
                </c:pt>
                <c:pt idx="375">
                  <c:v>-7.8063066648213914E-2</c:v>
                </c:pt>
                <c:pt idx="376">
                  <c:v>-7.6983565271218218E-2</c:v>
                </c:pt>
                <c:pt idx="377">
                  <c:v>-7.591895579581022E-2</c:v>
                </c:pt>
                <c:pt idx="378">
                  <c:v>-7.4869033878392097E-2</c:v>
                </c:pt>
                <c:pt idx="379">
                  <c:v>-7.3833597946146384E-2</c:v>
                </c:pt>
                <c:pt idx="380">
                  <c:v>-7.2812449160478188E-2</c:v>
                </c:pt>
                <c:pt idx="381">
                  <c:v>-7.1805391380909467E-2</c:v>
                </c:pt>
                <c:pt idx="382">
                  <c:v>-7.0812231129418979E-2</c:v>
                </c:pt>
                <c:pt idx="383">
                  <c:v>-6.9832777555224934E-2</c:v>
                </c:pt>
                <c:pt idx="384">
                  <c:v>-6.8866842400003875E-2</c:v>
                </c:pt>
                <c:pt idx="385">
                  <c:v>-6.791423996354394E-2</c:v>
                </c:pt>
                <c:pt idx="386">
                  <c:v>-6.6974787069824626E-2</c:v>
                </c:pt>
                <c:pt idx="387">
                  <c:v>-6.6048303033522396E-2</c:v>
                </c:pt>
                <c:pt idx="388">
                  <c:v>-6.5134609626933529E-2</c:v>
                </c:pt>
                <c:pt idx="389">
                  <c:v>-6.4233531047313594E-2</c:v>
                </c:pt>
                <c:pt idx="390">
                  <c:v>-6.3344893884626469E-2</c:v>
                </c:pt>
                <c:pt idx="391">
                  <c:v>-6.246852708969941E-2</c:v>
                </c:pt>
                <c:pt idx="392">
                  <c:v>-6.1604261942780729E-2</c:v>
                </c:pt>
                <c:pt idx="393">
                  <c:v>-6.0751932022492357E-2</c:v>
                </c:pt>
                <c:pt idx="394">
                  <c:v>-5.991137317517916E-2</c:v>
                </c:pt>
                <c:pt idx="395">
                  <c:v>-5.9082423484642849E-2</c:v>
                </c:pt>
                <c:pt idx="396">
                  <c:v>-5.8264923242263046E-2</c:v>
                </c:pt>
                <c:pt idx="397">
                  <c:v>-5.745871491749719E-2</c:v>
                </c:pt>
                <c:pt idx="398">
                  <c:v>-5.6663643128756422E-2</c:v>
                </c:pt>
                <c:pt idx="399">
                  <c:v>-5.5879554614653035E-2</c:v>
                </c:pt>
                <c:pt idx="400">
                  <c:v>-5.5106298205615835E-2</c:v>
                </c:pt>
                <c:pt idx="401">
                  <c:v>-5.4343724795868006E-2</c:v>
                </c:pt>
                <c:pt idx="402">
                  <c:v>-5.3591687315764872E-2</c:v>
                </c:pt>
                <c:pt idx="403">
                  <c:v>-5.2850040704485894E-2</c:v>
                </c:pt>
                <c:pt idx="404">
                  <c:v>-5.2118641883078839E-2</c:v>
                </c:pt>
                <c:pt idx="405">
                  <c:v>-5.1397349727849352E-2</c:v>
                </c:pt>
                <c:pt idx="406">
                  <c:v>-5.0686025044095008E-2</c:v>
                </c:pt>
                <c:pt idx="407">
                  <c:v>-4.9984530540176812E-2</c:v>
                </c:pt>
                <c:pt idx="408">
                  <c:v>-4.9292730801927552E-2</c:v>
                </c:pt>
                <c:pt idx="409">
                  <c:v>-4.861049226738938E-2</c:v>
                </c:pt>
                <c:pt idx="410">
                  <c:v>-4.7937683201880035E-2</c:v>
                </c:pt>
                <c:pt idx="411">
                  <c:v>-4.7274173673381735E-2</c:v>
                </c:pt>
                <c:pt idx="412">
                  <c:v>-4.6619835528250046E-2</c:v>
                </c:pt>
                <c:pt idx="413">
                  <c:v>-4.5974542367238219E-2</c:v>
                </c:pt>
                <c:pt idx="414">
                  <c:v>-4.533816952183374E-2</c:v>
                </c:pt>
                <c:pt idx="415">
                  <c:v>-4.4710594030903321E-2</c:v>
                </c:pt>
                <c:pt idx="416">
                  <c:v>-4.4091694617642542E-2</c:v>
                </c:pt>
                <c:pt idx="417">
                  <c:v>-4.3481351666826235E-2</c:v>
                </c:pt>
                <c:pt idx="418">
                  <c:v>-4.2879447202356723E-2</c:v>
                </c:pt>
                <c:pt idx="419">
                  <c:v>-4.2285864865105383E-2</c:v>
                </c:pt>
                <c:pt idx="420">
                  <c:v>-4.1700489891044648E-2</c:v>
                </c:pt>
                <c:pt idx="421">
                  <c:v>-4.1123209089667385E-2</c:v>
                </c:pt>
                <c:pt idx="422">
                  <c:v>-4.0553910822688173E-2</c:v>
                </c:pt>
                <c:pt idx="423">
                  <c:v>-3.9992484983025753E-2</c:v>
                </c:pt>
                <c:pt idx="424">
                  <c:v>-3.9438822974061399E-2</c:v>
                </c:pt>
                <c:pt idx="425">
                  <c:v>-3.889281768916994E-2</c:v>
                </c:pt>
                <c:pt idx="426">
                  <c:v>-3.8354363491520979E-2</c:v>
                </c:pt>
                <c:pt idx="427">
                  <c:v>-3.782335619414641E-2</c:v>
                </c:pt>
                <c:pt idx="428">
                  <c:v>-3.7299693040270525E-2</c:v>
                </c:pt>
                <c:pt idx="429">
                  <c:v>-3.6783272683900733E-2</c:v>
                </c:pt>
                <c:pt idx="430">
                  <c:v>-3.627399517067418E-2</c:v>
                </c:pt>
                <c:pt idx="431">
                  <c:v>-3.5771761918958242E-2</c:v>
                </c:pt>
                <c:pt idx="432">
                  <c:v>-3.5276475701201231E-2</c:v>
                </c:pt>
                <c:pt idx="433">
                  <c:v>-3.4788040625530141E-2</c:v>
                </c:pt>
                <c:pt idx="434">
                  <c:v>-3.4306362117592429E-2</c:v>
                </c:pt>
                <c:pt idx="435">
                  <c:v>-3.3831346902639128E-2</c:v>
                </c:pt>
                <c:pt idx="436">
                  <c:v>-3.3362902987845604E-2</c:v>
                </c:pt>
                <c:pt idx="437">
                  <c:v>-3.2900939644867601E-2</c:v>
                </c:pt>
                <c:pt idx="438">
                  <c:v>-3.2445367392629251E-2</c:v>
                </c:pt>
                <c:pt idx="439">
                  <c:v>-3.1996097980340407E-2</c:v>
                </c:pt>
                <c:pt idx="440">
                  <c:v>-3.155304437073965E-2</c:v>
                </c:pt>
                <c:pt idx="441">
                  <c:v>-3.1116120723561354E-2</c:v>
                </c:pt>
                <c:pt idx="442">
                  <c:v>-3.068524237922314E-2</c:v>
                </c:pt>
                <c:pt idx="443">
                  <c:v>-3.026032584273074E-2</c:v>
                </c:pt>
                <c:pt idx="444">
                  <c:v>-2.984128876779828E-2</c:v>
                </c:pt>
                <c:pt idx="445">
                  <c:v>-2.9428049941180714E-2</c:v>
                </c:pt>
                <c:pt idx="446">
                  <c:v>-2.9020529267215531E-2</c:v>
                </c:pt>
                <c:pt idx="447">
                  <c:v>-2.86186477525717E-2</c:v>
                </c:pt>
                <c:pt idx="448">
                  <c:v>-2.8222327491202848E-2</c:v>
                </c:pt>
                <c:pt idx="449">
                  <c:v>-2.783149164950156E-2</c:v>
                </c:pt>
                <c:pt idx="450">
                  <c:v>-2.7446064451653301E-2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32-4916-B9FB-D2A6732BA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</c:valAx>
      <c:valAx>
        <c:axId val="2068580831"/>
        <c:scaling>
          <c:orientation val="minMax"/>
          <c:max val="1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47648760886021"/>
          <c:y val="0.69753372092924593"/>
          <c:w val="0.30629836364794022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'fit_FCC&amp;HCP'!$D$19:$D$469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'fit_FCC&amp;HCP'!$E$19:$E$469</c:f>
              <c:numCache>
                <c:formatCode>0.0000E+00</c:formatCode>
                <c:ptCount val="451"/>
                <c:pt idx="0">
                  <c:v>7.9716134466816482E-2</c:v>
                </c:pt>
                <c:pt idx="1">
                  <c:v>2.0253405530097697E-2</c:v>
                </c:pt>
                <c:pt idx="2">
                  <c:v>-3.6705556996537055E-2</c:v>
                </c:pt>
                <c:pt idx="3">
                  <c:v>-9.1243764582007433E-2</c:v>
                </c:pt>
                <c:pt idx="4">
                  <c:v>-0.14344170958722421</c:v>
                </c:pt>
                <c:pt idx="5">
                  <c:v>-0.19337743811764574</c:v>
                </c:pt>
                <c:pt idx="6">
                  <c:v>-0.24112662083879483</c:v>
                </c:pt>
                <c:pt idx="7">
                  <c:v>-0.28676262181016848</c:v>
                </c:pt>
                <c:pt idx="8">
                  <c:v>-0.33035656539148739</c:v>
                </c:pt>
                <c:pt idx="9">
                  <c:v>-0.37197740127380524</c:v>
                </c:pt>
                <c:pt idx="10">
                  <c:v>-0.41169196768659849</c:v>
                </c:pt>
                <c:pt idx="11">
                  <c:v>-0.44956505283059678</c:v>
                </c:pt>
                <c:pt idx="12">
                  <c:v>-0.4856594545847856</c:v>
                </c:pt>
                <c:pt idx="13">
                  <c:v>-0.5200360385347288</c:v>
                </c:pt>
                <c:pt idx="14">
                  <c:v>-0.55275379436809391</c:v>
                </c:pt>
                <c:pt idx="15">
                  <c:v>-0.58386989068204442</c:v>
                </c:pt>
                <c:pt idx="16">
                  <c:v>-0.61343972824596604</c:v>
                </c:pt>
                <c:pt idx="17">
                  <c:v>-0.64151699176184107</c:v>
                </c:pt>
                <c:pt idx="18">
                  <c:v>-0.668153700163439</c:v>
                </c:pt>
                <c:pt idx="19">
                  <c:v>-0.69340025549440998</c:v>
                </c:pt>
                <c:pt idx="20">
                  <c:v>-0.71730549040427838</c:v>
                </c:pt>
                <c:pt idx="21">
                  <c:v>-0.73991671430029793</c:v>
                </c:pt>
                <c:pt idx="22">
                  <c:v>-0.76127975819211113</c:v>
                </c:pt>
                <c:pt idx="23">
                  <c:v>-0.7814390182651666</c:v>
                </c:pt>
                <c:pt idx="24">
                  <c:v>-0.80043749821787746</c:v>
                </c:pt>
                <c:pt idx="25">
                  <c:v>-0.81831685039657676</c:v>
                </c:pt>
                <c:pt idx="26">
                  <c:v>-0.83511741576139642</c:v>
                </c:pt>
                <c:pt idx="27">
                  <c:v>-0.85087826271532152</c:v>
                </c:pt>
                <c:pt idx="28">
                  <c:v>-0.86563722482778926</c:v>
                </c:pt>
                <c:pt idx="29">
                  <c:v>-0.87943093748337331</c:v>
                </c:pt>
                <c:pt idx="30">
                  <c:v>-0.89229487348525394</c:v>
                </c:pt>
                <c:pt idx="31">
                  <c:v>-0.90426337764240006</c:v>
                </c:pt>
                <c:pt idx="32">
                  <c:v>-0.91536970036857557</c:v>
                </c:pt>
                <c:pt idx="33">
                  <c:v>-0.92564603032055859</c:v>
                </c:pt>
                <c:pt idx="34">
                  <c:v>-0.93512352610219629</c:v>
                </c:pt>
                <c:pt idx="35">
                  <c:v>-0.94383234706021812</c:v>
                </c:pt>
                <c:pt idx="36">
                  <c:v>-0.95180168319701386</c:v>
                </c:pt>
                <c:pt idx="37">
                  <c:v>-0.95905978422491689</c:v>
                </c:pt>
                <c:pt idx="38">
                  <c:v>-0.96563398778585341</c:v>
                </c:pt>
                <c:pt idx="39">
                  <c:v>-0.97155074685958731</c:v>
                </c:pt>
                <c:pt idx="40">
                  <c:v>-0.97683565638314873</c:v>
                </c:pt>
                <c:pt idx="41">
                  <c:v>-0.98151347910343134</c:v>
                </c:pt>
                <c:pt idx="42">
                  <c:v>-0.98560817068433804</c:v>
                </c:pt>
                <c:pt idx="43">
                  <c:v>-0.98914290408928618</c:v>
                </c:pt>
                <c:pt idx="44">
                  <c:v>-0.99214009325930508</c:v>
                </c:pt>
                <c:pt idx="45">
                  <c:v>-0.99462141610641708</c:v>
                </c:pt>
                <c:pt idx="46">
                  <c:v>-0.99660783684145915</c:v>
                </c:pt>
                <c:pt idx="47">
                  <c:v>-0.99811962765497142</c:v>
                </c:pt>
                <c:pt idx="48">
                  <c:v>-0.99917638976928247</c:v>
                </c:pt>
                <c:pt idx="49">
                  <c:v>-0.99979707387942052</c:v>
                </c:pt>
                <c:pt idx="50">
                  <c:v>-1</c:v>
                </c:pt>
                <c:pt idx="51">
                  <c:v>-0.9998028767347682</c:v>
                </c:pt>
                <c:pt idx="52">
                  <c:v>-0.99922281998503726</c:v>
                </c:pt>
                <c:pt idx="53">
                  <c:v>-0.99827637111278356</c:v>
                </c:pt>
                <c:pt idx="54">
                  <c:v>-0.99697951457377099</c:v>
                </c:pt>
                <c:pt idx="55">
                  <c:v>-0.99534769503562359</c:v>
                </c:pt>
                <c:pt idx="56">
                  <c:v>-0.99339583399537745</c:v>
                </c:pt>
                <c:pt idx="57">
                  <c:v>-0.99113834591062944</c:v>
                </c:pt>
                <c:pt idx="58">
                  <c:v>-0.98858915385802859</c:v>
                </c:pt>
                <c:pt idx="59">
                  <c:v>-0.98576170473246638</c:v>
                </c:pt>
                <c:pt idx="60">
                  <c:v>-0.9826689839999575</c:v>
                </c:pt>
                <c:pt idx="61">
                  <c:v>-0.97932353001685546</c:v>
                </c:pt>
                <c:pt idx="62">
                  <c:v>-0.97573744792768713</c:v>
                </c:pt>
                <c:pt idx="63">
                  <c:v>-0.97192242315355881</c:v>
                </c:pt>
                <c:pt idx="64">
                  <c:v>-0.9678897344827585</c:v>
                </c:pt>
                <c:pt idx="65">
                  <c:v>-0.96365026677485277</c:v>
                </c:pt>
                <c:pt idx="66">
                  <c:v>-0.95921452328927204</c:v>
                </c:pt>
                <c:pt idx="67">
                  <c:v>-0.95459263764907099</c:v>
                </c:pt>
                <c:pt idx="68">
                  <c:v>-0.94979438545025474</c:v>
                </c:pt>
                <c:pt idx="69">
                  <c:v>-0.94482919552677846</c:v>
                </c:pt>
                <c:pt idx="70">
                  <c:v>-0.93970616088104242</c:v>
                </c:pt>
                <c:pt idx="71">
                  <c:v>-0.93443404928944052</c:v>
                </c:pt>
                <c:pt idx="72">
                  <c:v>-0.9290213135922486</c:v>
                </c:pt>
                <c:pt idx="73">
                  <c:v>-0.92347610167688476</c:v>
                </c:pt>
                <c:pt idx="74">
                  <c:v>-0.91780626616332306</c:v>
                </c:pt>
                <c:pt idx="75">
                  <c:v>-0.91201937380019948</c:v>
                </c:pt>
                <c:pt idx="76">
                  <c:v>-0.90612271457990723</c:v>
                </c:pt>
                <c:pt idx="77">
                  <c:v>-0.9001233105807549</c:v>
                </c:pt>
                <c:pt idx="78">
                  <c:v>-0.89402792454403057</c:v>
                </c:pt>
                <c:pt idx="79">
                  <c:v>-0.88784306819359793</c:v>
                </c:pt>
                <c:pt idx="80">
                  <c:v>-0.88157501030544061</c:v>
                </c:pt>
                <c:pt idx="81">
                  <c:v>-0.87522978453436129</c:v>
                </c:pt>
                <c:pt idx="82">
                  <c:v>-0.86881319700484161</c:v>
                </c:pt>
                <c:pt idx="83">
                  <c:v>-0.86233083367287511</c:v>
                </c:pt>
                <c:pt idx="84">
                  <c:v>-0.85578806746539138</c:v>
                </c:pt>
                <c:pt idx="85">
                  <c:v>-0.84919006520370932</c:v>
                </c:pt>
                <c:pt idx="86">
                  <c:v>-0.84254179431727239</c:v>
                </c:pt>
                <c:pt idx="87">
                  <c:v>-0.83584802935374769</c:v>
                </c:pt>
                <c:pt idx="88">
                  <c:v>-0.82911335829139654</c:v>
                </c:pt>
                <c:pt idx="89">
                  <c:v>-0.82234218865946118</c:v>
                </c:pt>
                <c:pt idx="90">
                  <c:v>-0.81553875347215066</c:v>
                </c:pt>
                <c:pt idx="91">
                  <c:v>-0.80870711698164977</c:v>
                </c:pt>
                <c:pt idx="92">
                  <c:v>-0.80185118025542457</c:v>
                </c:pt>
                <c:pt idx="93">
                  <c:v>-0.79497468658295034</c:v>
                </c:pt>
                <c:pt idx="94">
                  <c:v>-0.78808122671683989</c:v>
                </c:pt>
                <c:pt idx="95">
                  <c:v>-0.78117424395321267</c:v>
                </c:pt>
                <c:pt idx="96">
                  <c:v>-0.77425703905600884</c:v>
                </c:pt>
                <c:pt idx="97">
                  <c:v>-0.76733277502981745</c:v>
                </c:pt>
                <c:pt idx="98">
                  <c:v>-0.76040448174565933</c:v>
                </c:pt>
                <c:pt idx="99">
                  <c:v>-0.75347506042404222</c:v>
                </c:pt>
                <c:pt idx="100">
                  <c:v>-0.74654728797947911</c:v>
                </c:pt>
                <c:pt idx="101">
                  <c:v>-0.73962382123054593</c:v>
                </c:pt>
                <c:pt idx="102">
                  <c:v>-0.73270720097943609</c:v>
                </c:pt>
                <c:pt idx="103">
                  <c:v>-0.72579985596485908</c:v>
                </c:pt>
                <c:pt idx="104">
                  <c:v>-0.71890410669202165</c:v>
                </c:pt>
                <c:pt idx="105">
                  <c:v>-0.71202216914331928</c:v>
                </c:pt>
                <c:pt idx="106">
                  <c:v>-0.70515615837326795</c:v>
                </c:pt>
                <c:pt idx="107">
                  <c:v>-0.69830809199110411</c:v>
                </c:pt>
                <c:pt idx="108">
                  <c:v>-0.691479893534379</c:v>
                </c:pt>
                <c:pt idx="109">
                  <c:v>-0.68467339573678498</c:v>
                </c:pt>
                <c:pt idx="110">
                  <c:v>-0.67789034369335444</c:v>
                </c:pt>
                <c:pt idx="111">
                  <c:v>-0.67113239792608159</c:v>
                </c:pt>
                <c:pt idx="112">
                  <c:v>-0.66440113735293793</c:v>
                </c:pt>
                <c:pt idx="113">
                  <c:v>-0.65769806216315285</c:v>
                </c:pt>
                <c:pt idx="114">
                  <c:v>-0.65102459660156486</c:v>
                </c:pt>
                <c:pt idx="115">
                  <c:v>-0.64438209166475391</c:v>
                </c:pt>
                <c:pt idx="116">
                  <c:v>-0.63777182771160024</c:v>
                </c:pt>
                <c:pt idx="117">
                  <c:v>-0.63119501699082592</c:v>
                </c:pt>
                <c:pt idx="118">
                  <c:v>-0.62465280608801588</c:v>
                </c:pt>
                <c:pt idx="119">
                  <c:v>-0.61814627829452873</c:v>
                </c:pt>
                <c:pt idx="120">
                  <c:v>-0.61167645590065389</c:v>
                </c:pt>
                <c:pt idx="121">
                  <c:v>-0.60524430241528615</c:v>
                </c:pt>
                <c:pt idx="122">
                  <c:v>-0.59885072471433975</c:v>
                </c:pt>
                <c:pt idx="123">
                  <c:v>-0.59249657512004805</c:v>
                </c:pt>
                <c:pt idx="124">
                  <c:v>-0.58618265341323883</c:v>
                </c:pt>
                <c:pt idx="125">
                  <c:v>-0.57990970878061221</c:v>
                </c:pt>
                <c:pt idx="126">
                  <c:v>-0.57367844169899029</c:v>
                </c:pt>
                <c:pt idx="127">
                  <c:v>-0.56748950575845047</c:v>
                </c:pt>
                <c:pt idx="128">
                  <c:v>-0.56134350942619782</c:v>
                </c:pt>
                <c:pt idx="129">
                  <c:v>-0.5552410177529814</c:v>
                </c:pt>
                <c:pt idx="130">
                  <c:v>-0.54918255402379934</c:v>
                </c:pt>
                <c:pt idx="131">
                  <c:v>-0.54316860135459744</c:v>
                </c:pt>
                <c:pt idx="132">
                  <c:v>-0.53719960423660595</c:v>
                </c:pt>
                <c:pt idx="133">
                  <c:v>-0.53127597002991789</c:v>
                </c:pt>
                <c:pt idx="134">
                  <c:v>-0.52539807040786135</c:v>
                </c:pt>
                <c:pt idx="135">
                  <c:v>-0.51956624275367869</c:v>
                </c:pt>
                <c:pt idx="136">
                  <c:v>-0.51378079151097045</c:v>
                </c:pt>
                <c:pt idx="137">
                  <c:v>-0.50804198948933366</c:v>
                </c:pt>
                <c:pt idx="138">
                  <c:v>-0.50235007912656604</c:v>
                </c:pt>
                <c:pt idx="139">
                  <c:v>-0.49670527370878387</c:v>
                </c:pt>
                <c:pt idx="140">
                  <c:v>-0.49110775854974659</c:v>
                </c:pt>
                <c:pt idx="141">
                  <c:v>-0.48555769213065436</c:v>
                </c:pt>
                <c:pt idx="142">
                  <c:v>-0.48005520720164024</c:v>
                </c:pt>
                <c:pt idx="143">
                  <c:v>-0.47460041184614804</c:v>
                </c:pt>
                <c:pt idx="144">
                  <c:v>-0.46919339050934528</c:v>
                </c:pt>
                <c:pt idx="145">
                  <c:v>-0.46383420499169548</c:v>
                </c:pt>
                <c:pt idx="146">
                  <c:v>-0.4585228954087715</c:v>
                </c:pt>
                <c:pt idx="147">
                  <c:v>-0.45325948111836489</c:v>
                </c:pt>
                <c:pt idx="148">
                  <c:v>-0.44804396161591603</c:v>
                </c:pt>
                <c:pt idx="149">
                  <c:v>-0.44287631739925337</c:v>
                </c:pt>
                <c:pt idx="150">
                  <c:v>-0.43775651080360795</c:v>
                </c:pt>
                <c:pt idx="151">
                  <c:v>-0.43268448680783506</c:v>
                </c:pt>
                <c:pt idx="152">
                  <c:v>-0.42766017381275018</c:v>
                </c:pt>
                <c:pt idx="153">
                  <c:v>-0.42268348439245768</c:v>
                </c:pt>
                <c:pt idx="154">
                  <c:v>-0.41775431601952517</c:v>
                </c:pt>
                <c:pt idx="155">
                  <c:v>-0.41287255176483195</c:v>
                </c:pt>
                <c:pt idx="156">
                  <c:v>-0.40803806097289191</c:v>
                </c:pt>
                <c:pt idx="157">
                  <c:v>-0.40325069991343176</c:v>
                </c:pt>
                <c:pt idx="158">
                  <c:v>-0.39851031240997747</c:v>
                </c:pt>
                <c:pt idx="159">
                  <c:v>-0.39381673044618309</c:v>
                </c:pt>
                <c:pt idx="160">
                  <c:v>-0.38916977475061093</c:v>
                </c:pt>
                <c:pt idx="161">
                  <c:v>-0.38456925536065323</c:v>
                </c:pt>
                <c:pt idx="162">
                  <c:v>-0.38001497216626212</c:v>
                </c:pt>
                <c:pt idx="163">
                  <c:v>-0.375506715434137</c:v>
                </c:pt>
                <c:pt idx="164">
                  <c:v>-0.37104426631299708</c:v>
                </c:pt>
                <c:pt idx="165">
                  <c:v>-0.3666273973205485</c:v>
                </c:pt>
                <c:pt idx="166">
                  <c:v>-0.36225587281273686</c:v>
                </c:pt>
                <c:pt idx="167">
                  <c:v>-0.35792944943585803</c:v>
                </c:pt>
                <c:pt idx="168">
                  <c:v>-0.35364787656208269</c:v>
                </c:pt>
                <c:pt idx="169">
                  <c:v>-0.34941089670893344</c:v>
                </c:pt>
                <c:pt idx="170">
                  <c:v>-0.3452182459432358</c:v>
                </c:pt>
                <c:pt idx="171">
                  <c:v>-0.34106965427005032</c:v>
                </c:pt>
                <c:pt idx="172">
                  <c:v>-0.33696484600707582</c:v>
                </c:pt>
                <c:pt idx="173">
                  <c:v>-0.33290354014499968</c:v>
                </c:pt>
                <c:pt idx="174">
                  <c:v>-0.32888545069425595</c:v>
                </c:pt>
                <c:pt idx="175">
                  <c:v>-0.32491028701863889</c:v>
                </c:pt>
                <c:pt idx="176">
                  <c:v>-0.3209777541562045</c:v>
                </c:pt>
                <c:pt idx="177">
                  <c:v>-0.31708755312788028</c:v>
                </c:pt>
                <c:pt idx="178">
                  <c:v>-0.31323938123418987</c:v>
                </c:pt>
                <c:pt idx="179">
                  <c:v>-0.30943293234048702</c:v>
                </c:pt>
                <c:pt idx="180">
                  <c:v>-0.30566789715108145</c:v>
                </c:pt>
                <c:pt idx="181">
                  <c:v>-0.30194396347262598</c:v>
                </c:pt>
                <c:pt idx="182">
                  <c:v>-0.29826081646712493</c:v>
                </c:pt>
                <c:pt idx="183">
                  <c:v>-0.29461813889491045</c:v>
                </c:pt>
                <c:pt idx="184">
                  <c:v>-0.29101561134792459</c:v>
                </c:pt>
                <c:pt idx="185">
                  <c:v>-0.28745291247363225</c:v>
                </c:pt>
                <c:pt idx="186">
                  <c:v>-0.28392971918988313</c:v>
                </c:pt>
                <c:pt idx="187">
                  <c:v>-0.2804457068910266</c:v>
                </c:pt>
                <c:pt idx="188">
                  <c:v>-0.2770005496455788</c:v>
                </c:pt>
                <c:pt idx="189">
                  <c:v>-0.27359392038572639</c:v>
                </c:pt>
                <c:pt idx="190">
                  <c:v>-0.27022549108894905</c:v>
                </c:pt>
                <c:pt idx="191">
                  <c:v>-0.26689493295202676</c:v>
                </c:pt>
                <c:pt idx="192">
                  <c:v>-0.26360191655769555</c:v>
                </c:pt>
                <c:pt idx="193">
                  <c:v>-0.26034611203420327</c:v>
                </c:pt>
                <c:pt idx="194">
                  <c:v>-0.25712718920801114</c:v>
                </c:pt>
                <c:pt idx="195">
                  <c:v>-0.25394481774987759</c:v>
                </c:pt>
                <c:pt idx="196">
                  <c:v>-0.25079866731455447</c:v>
                </c:pt>
                <c:pt idx="197">
                  <c:v>-0.24768840767431785</c:v>
                </c:pt>
                <c:pt idx="198">
                  <c:v>-0.24461370884654868</c:v>
                </c:pt>
                <c:pt idx="199">
                  <c:v>-0.24157424121557197</c:v>
                </c:pt>
                <c:pt idx="200">
                  <c:v>-0.23856967564895543</c:v>
                </c:pt>
                <c:pt idx="201">
                  <c:v>-0.23559968360846445</c:v>
                </c:pt>
                <c:pt idx="202">
                  <c:v>-0.23266393725586071</c:v>
                </c:pt>
                <c:pt idx="203">
                  <c:v>-0.2297621095537285</c:v>
                </c:pt>
                <c:pt idx="204">
                  <c:v>-0.22689387436150565</c:v>
                </c:pt>
                <c:pt idx="205">
                  <c:v>-0.22405890652689048</c:v>
                </c:pt>
                <c:pt idx="206">
                  <c:v>-0.22125688197279011</c:v>
                </c:pt>
                <c:pt idx="207">
                  <c:v>-0.21848747777997174</c:v>
                </c:pt>
                <c:pt idx="208">
                  <c:v>-0.21575037226557064</c:v>
                </c:pt>
                <c:pt idx="209">
                  <c:v>-0.21304524505760702</c:v>
                </c:pt>
                <c:pt idx="210">
                  <c:v>-0.21037177716565539</c:v>
                </c:pt>
                <c:pt idx="211">
                  <c:v>-0.20772965104780766</c:v>
                </c:pt>
                <c:pt idx="212">
                  <c:v>-0.2051185506740669</c:v>
                </c:pt>
                <c:pt idx="213">
                  <c:v>-0.20253816158630192</c:v>
                </c:pt>
                <c:pt idx="214">
                  <c:v>-0.19998817095489047</c:v>
                </c:pt>
                <c:pt idx="215">
                  <c:v>-0.1974682676321752</c:v>
                </c:pt>
                <c:pt idx="216">
                  <c:v>-0.19497814220284918</c:v>
                </c:pt>
                <c:pt idx="217">
                  <c:v>-0.19251748703138841</c:v>
                </c:pt>
                <c:pt idx="218">
                  <c:v>-0.19008599630664119</c:v>
                </c:pt>
                <c:pt idx="219">
                  <c:v>-0.18768336608368236</c:v>
                </c:pt>
                <c:pt idx="220">
                  <c:v>-0.18530929432303636</c:v>
                </c:pt>
                <c:pt idx="221">
                  <c:v>-0.18296348092736994</c:v>
                </c:pt>
                <c:pt idx="222">
                  <c:v>-0.18064562777575163</c:v>
                </c:pt>
                <c:pt idx="223">
                  <c:v>-0.17835543875557155</c:v>
                </c:pt>
                <c:pt idx="224">
                  <c:v>-0.17609261979221294</c:v>
                </c:pt>
                <c:pt idx="225">
                  <c:v>-0.17385687887656268</c:v>
                </c:pt>
                <c:pt idx="226">
                  <c:v>-0.17164792609044621</c:v>
                </c:pt>
                <c:pt idx="227">
                  <c:v>-0.16946547363006803</c:v>
                </c:pt>
                <c:pt idx="228">
                  <c:v>-0.16730923582753743</c:v>
                </c:pt>
                <c:pt idx="229">
                  <c:v>-0.1651789291705559</c:v>
                </c:pt>
                <c:pt idx="230">
                  <c:v>-0.16307427232034022</c:v>
                </c:pt>
                <c:pt idx="231">
                  <c:v>-0.16099498612785185</c:v>
                </c:pt>
                <c:pt idx="232">
                  <c:v>-0.15894079364840261</c:v>
                </c:pt>
                <c:pt idx="233">
                  <c:v>-0.15691142015470225</c:v>
                </c:pt>
                <c:pt idx="234">
                  <c:v>-0.15490659314841318</c:v>
                </c:pt>
                <c:pt idx="235">
                  <c:v>-0.15292604237027316</c:v>
                </c:pt>
                <c:pt idx="236">
                  <c:v>-0.15096949980884677</c:v>
                </c:pt>
                <c:pt idx="237">
                  <c:v>-0.1490366997079636</c:v>
                </c:pt>
                <c:pt idx="238">
                  <c:v>-0.14712737857289795</c:v>
                </c:pt>
                <c:pt idx="239">
                  <c:v>-0.1452412751753451</c:v>
                </c:pt>
                <c:pt idx="240">
                  <c:v>-0.14337813055724544</c:v>
                </c:pt>
                <c:pt idx="241">
                  <c:v>-0.14153768803350666</c:v>
                </c:pt>
                <c:pt idx="242">
                  <c:v>-0.13971969319367267</c:v>
                </c:pt>
                <c:pt idx="243">
                  <c:v>-0.13792389390258586</c:v>
                </c:pt>
                <c:pt idx="244">
                  <c:v>-0.13615004030008737</c:v>
                </c:pt>
                <c:pt idx="245">
                  <c:v>-0.13439788479979947</c:v>
                </c:pt>
                <c:pt idx="246">
                  <c:v>-0.13266718208703124</c:v>
                </c:pt>
                <c:pt idx="247">
                  <c:v>-0.13095768911584851</c:v>
                </c:pt>
                <c:pt idx="248">
                  <c:v>-0.12926916510534667</c:v>
                </c:pt>
                <c:pt idx="249">
                  <c:v>-0.12760137153516393</c:v>
                </c:pt>
                <c:pt idx="250">
                  <c:v>-0.12595407214027118</c:v>
                </c:pt>
                <c:pt idx="251">
                  <c:v>-0.12432703290507384</c:v>
                </c:pt>
                <c:pt idx="252">
                  <c:v>-0.12272002205685792</c:v>
                </c:pt>
                <c:pt idx="253">
                  <c:v>-0.12113281005861498</c:v>
                </c:pt>
                <c:pt idx="254">
                  <c:v>-0.11956516960127422</c:v>
                </c:pt>
                <c:pt idx="255">
                  <c:v>-0.11801687559537477</c:v>
                </c:pt>
                <c:pt idx="256">
                  <c:v>-0.11648770516220432</c:v>
                </c:pt>
                <c:pt idx="257">
                  <c:v>-0.11497743762443462</c:v>
                </c:pt>
                <c:pt idx="258">
                  <c:v>-0.11348585449627793</c:v>
                </c:pt>
                <c:pt idx="259">
                  <c:v>-0.11201273947319217</c:v>
                </c:pt>
                <c:pt idx="260">
                  <c:v>-0.11055787842116253</c:v>
                </c:pt>
                <c:pt idx="261">
                  <c:v>-0.10912105936556941</c:v>
                </c:pt>
                <c:pt idx="262">
                  <c:v>-0.10770207247969073</c:v>
                </c:pt>
                <c:pt idx="263">
                  <c:v>-0.10630071007283511</c:v>
                </c:pt>
                <c:pt idx="264">
                  <c:v>-0.10491676657814582</c:v>
                </c:pt>
                <c:pt idx="265">
                  <c:v>-0.10355003854007878</c:v>
                </c:pt>
                <c:pt idx="266">
                  <c:v>-0.10220032460159639</c:v>
                </c:pt>
                <c:pt idx="267">
                  <c:v>-0.10086742549107401</c:v>
                </c:pt>
                <c:pt idx="268">
                  <c:v>-9.9551144008953721E-2</c:v>
                </c:pt>
                <c:pt idx="269">
                  <c:v>-9.8251285014146955E-2</c:v>
                </c:pt>
                <c:pt idx="270">
                  <c:v>-9.696765541022348E-2</c:v>
                </c:pt>
                <c:pt idx="271">
                  <c:v>-9.5700064131382101E-2</c:v>
                </c:pt>
                <c:pt idx="272">
                  <c:v>-9.4448322128234133E-2</c:v>
                </c:pt>
                <c:pt idx="273">
                  <c:v>-9.32122423533992E-2</c:v>
                </c:pt>
                <c:pt idx="274">
                  <c:v>-9.1991639746947698E-2</c:v>
                </c:pt>
                <c:pt idx="275">
                  <c:v>-9.0786331221683517E-2</c:v>
                </c:pt>
                <c:pt idx="276">
                  <c:v>-8.9596135648294967E-2</c:v>
                </c:pt>
                <c:pt idx="277">
                  <c:v>-8.8420873840372088E-2</c:v>
                </c:pt>
                <c:pt idx="278">
                  <c:v>-8.7260368539322009E-2</c:v>
                </c:pt>
                <c:pt idx="279">
                  <c:v>-8.6114444399172804E-2</c:v>
                </c:pt>
                <c:pt idx="280">
                  <c:v>-8.4982927971294642E-2</c:v>
                </c:pt>
                <c:pt idx="281">
                  <c:v>-8.3865647689030917E-2</c:v>
                </c:pt>
                <c:pt idx="282">
                  <c:v>-8.2762433852270778E-2</c:v>
                </c:pt>
                <c:pt idx="283">
                  <c:v>-8.1673118611955586E-2</c:v>
                </c:pt>
                <c:pt idx="284">
                  <c:v>-8.0597535954532284E-2</c:v>
                </c:pt>
                <c:pt idx="285">
                  <c:v>-7.9535521686370625E-2</c:v>
                </c:pt>
                <c:pt idx="286">
                  <c:v>-7.8486913418140389E-2</c:v>
                </c:pt>
                <c:pt idx="287">
                  <c:v>-7.7451550549172327E-2</c:v>
                </c:pt>
                <c:pt idx="288">
                  <c:v>-7.6429274251790358E-2</c:v>
                </c:pt>
                <c:pt idx="289">
                  <c:v>-7.5419927455642424E-2</c:v>
                </c:pt>
                <c:pt idx="290">
                  <c:v>-7.4423354832021948E-2</c:v>
                </c:pt>
                <c:pt idx="291">
                  <c:v>-7.3439402778200491E-2</c:v>
                </c:pt>
                <c:pt idx="292">
                  <c:v>-7.2467919401761213E-2</c:v>
                </c:pt>
                <c:pt idx="293">
                  <c:v>-7.1508754504955807E-2</c:v>
                </c:pt>
                <c:pt idx="294">
                  <c:v>-7.0561759569078106E-2</c:v>
                </c:pt>
                <c:pt idx="295">
                  <c:v>-6.9626787738872375E-2</c:v>
                </c:pt>
                <c:pt idx="296">
                  <c:v>-6.8703693806965602E-2</c:v>
                </c:pt>
                <c:pt idx="297">
                  <c:v>-6.7792334198344739E-2</c:v>
                </c:pt>
                <c:pt idx="298">
                  <c:v>-6.6892566954871405E-2</c:v>
                </c:pt>
                <c:pt idx="299">
                  <c:v>-6.6004251719850804E-2</c:v>
                </c:pt>
                <c:pt idx="300">
                  <c:v>-6.5127249722643554E-2</c:v>
                </c:pt>
                <c:pt idx="301">
                  <c:v>-6.4261423763339903E-2</c:v>
                </c:pt>
                <c:pt idx="302">
                  <c:v>-6.3406638197488444E-2</c:v>
                </c:pt>
                <c:pt idx="303">
                  <c:v>-6.256275892089494E-2</c:v>
                </c:pt>
                <c:pt idx="304">
                  <c:v>-6.1729653354479073E-2</c:v>
                </c:pt>
                <c:pt idx="305">
                  <c:v>-6.0907190429207905E-2</c:v>
                </c:pt>
                <c:pt idx="306">
                  <c:v>-6.0095240571097615E-2</c:v>
                </c:pt>
                <c:pt idx="307">
                  <c:v>-5.9293675686297495E-2</c:v>
                </c:pt>
                <c:pt idx="308">
                  <c:v>-5.8502369146244626E-2</c:v>
                </c:pt>
                <c:pt idx="309">
                  <c:v>-5.7721195772905715E-2</c:v>
                </c:pt>
                <c:pt idx="310">
                  <c:v>-5.6950031824100654E-2</c:v>
                </c:pt>
                <c:pt idx="311">
                  <c:v>-5.6188754978911896E-2</c:v>
                </c:pt>
                <c:pt idx="312">
                  <c:v>-5.5437244323182561E-2</c:v>
                </c:pt>
                <c:pt idx="313">
                  <c:v>-5.469538033510412E-2</c:v>
                </c:pt>
                <c:pt idx="314">
                  <c:v>-5.3963044870896419E-2</c:v>
                </c:pt>
                <c:pt idx="315">
                  <c:v>-5.3240121150581486E-2</c:v>
                </c:pt>
                <c:pt idx="316">
                  <c:v>-5.2526493743852209E-2</c:v>
                </c:pt>
                <c:pt idx="317">
                  <c:v>-5.1822048556038502E-2</c:v>
                </c:pt>
                <c:pt idx="318">
                  <c:v>-5.1126672814171069E-2</c:v>
                </c:pt>
                <c:pt idx="319">
                  <c:v>-5.0440255053145186E-2</c:v>
                </c:pt>
                <c:pt idx="320">
                  <c:v>-4.9762685101984706E-2</c:v>
                </c:pt>
                <c:pt idx="321">
                  <c:v>-4.9093854070208207E-2</c:v>
                </c:pt>
                <c:pt idx="322">
                  <c:v>-4.8433654334297423E-2</c:v>
                </c:pt>
                <c:pt idx="323">
                  <c:v>-4.778197952426981E-2</c:v>
                </c:pt>
                <c:pt idx="324">
                  <c:v>-4.7138724510354821E-2</c:v>
                </c:pt>
                <c:pt idx="325">
                  <c:v>-4.6503785389776051E-2</c:v>
                </c:pt>
                <c:pt idx="326">
                  <c:v>-4.5877059473638487E-2</c:v>
                </c:pt>
                <c:pt idx="327">
                  <c:v>-4.5258445273922462E-2</c:v>
                </c:pt>
                <c:pt idx="328">
                  <c:v>-4.4647842490584212E-2</c:v>
                </c:pt>
                <c:pt idx="329">
                  <c:v>-4.404515199876375E-2</c:v>
                </c:pt>
                <c:pt idx="330">
                  <c:v>-4.3450275836100095E-2</c:v>
                </c:pt>
                <c:pt idx="331">
                  <c:v>-4.2863117190154704E-2</c:v>
                </c:pt>
                <c:pt idx="332">
                  <c:v>-4.2283580385942481E-2</c:v>
                </c:pt>
                <c:pt idx="333">
                  <c:v>-4.171157087357151E-2</c:v>
                </c:pt>
                <c:pt idx="334">
                  <c:v>-4.1146995215990669E-2</c:v>
                </c:pt>
                <c:pt idx="335">
                  <c:v>-4.0589761076846032E-2</c:v>
                </c:pt>
                <c:pt idx="336">
                  <c:v>-4.0039777208445336E-2</c:v>
                </c:pt>
                <c:pt idx="337">
                  <c:v>-3.9496953439831117E-2</c:v>
                </c:pt>
                <c:pt idx="338">
                  <c:v>-3.8961200664961802E-2</c:v>
                </c:pt>
                <c:pt idx="339">
                  <c:v>-3.8432430831001174E-2</c:v>
                </c:pt>
                <c:pt idx="340">
                  <c:v>-3.7910556926715827E-2</c:v>
                </c:pt>
                <c:pt idx="341">
                  <c:v>-3.7395492970980077E-2</c:v>
                </c:pt>
                <c:pt idx="342">
                  <c:v>-3.6887154001388804E-2</c:v>
                </c:pt>
                <c:pt idx="343">
                  <c:v>-3.6385456062977127E-2</c:v>
                </c:pt>
                <c:pt idx="344">
                  <c:v>-3.5890316197047342E-2</c:v>
                </c:pt>
                <c:pt idx="345">
                  <c:v>-3.5401652430102036E-2</c:v>
                </c:pt>
                <c:pt idx="346">
                  <c:v>-3.491938376288381E-2</c:v>
                </c:pt>
                <c:pt idx="347">
                  <c:v>-3.4443430159520352E-2</c:v>
                </c:pt>
                <c:pt idx="348">
                  <c:v>-3.3973712536775225E-2</c:v>
                </c:pt>
                <c:pt idx="349">
                  <c:v>-3.3510152753403175E-2</c:v>
                </c:pt>
                <c:pt idx="350">
                  <c:v>-3.3052673599610172E-2</c:v>
                </c:pt>
                <c:pt idx="351">
                  <c:v>-3.260119878661704E-2</c:v>
                </c:pt>
                <c:pt idx="352">
                  <c:v>-3.215565293632671E-2</c:v>
                </c:pt>
                <c:pt idx="353">
                  <c:v>-3.1715961571093972E-2</c:v>
                </c:pt>
                <c:pt idx="354">
                  <c:v>-3.1282051103597844E-2</c:v>
                </c:pt>
                <c:pt idx="355">
                  <c:v>-3.0853848826815196E-2</c:v>
                </c:pt>
                <c:pt idx="356">
                  <c:v>-3.043128290409582E-2</c:v>
                </c:pt>
                <c:pt idx="357">
                  <c:v>-3.0014282359337577E-2</c:v>
                </c:pt>
                <c:pt idx="358">
                  <c:v>-2.9602777067261686E-2</c:v>
                </c:pt>
                <c:pt idx="359">
                  <c:v>-2.9196697743786835E-2</c:v>
                </c:pt>
                <c:pt idx="360">
                  <c:v>-2.879597593650212E-2</c:v>
                </c:pt>
                <c:pt idx="361">
                  <c:v>-2.8400544015237589E-2</c:v>
                </c:pt>
                <c:pt idx="362">
                  <c:v>-2.8010335162732103E-2</c:v>
                </c:pt>
                <c:pt idx="363">
                  <c:v>-2.7625283365397487E-2</c:v>
                </c:pt>
                <c:pt idx="364">
                  <c:v>-2.7245323404178633E-2</c:v>
                </c:pt>
                <c:pt idx="365">
                  <c:v>-2.6870390845508612E-2</c:v>
                </c:pt>
                <c:pt idx="366">
                  <c:v>-2.6500422032358025E-2</c:v>
                </c:pt>
                <c:pt idx="367">
                  <c:v>-2.6135354075378175E-2</c:v>
                </c:pt>
                <c:pt idx="368">
                  <c:v>-2.5775124844136951E-2</c:v>
                </c:pt>
                <c:pt idx="369">
                  <c:v>-2.5419672958447066E-2</c:v>
                </c:pt>
                <c:pt idx="370">
                  <c:v>-2.5068937779785538E-2</c:v>
                </c:pt>
                <c:pt idx="371">
                  <c:v>-2.4722859402804068E-2</c:v>
                </c:pt>
                <c:pt idx="372">
                  <c:v>-2.4381378646929151E-2</c:v>
                </c:pt>
                <c:pt idx="373">
                  <c:v>-2.4044437048051624E-2</c:v>
                </c:pt>
                <c:pt idx="374">
                  <c:v>-2.3711976850304378E-2</c:v>
                </c:pt>
                <c:pt idx="375">
                  <c:v>-2.3383940997928093E-2</c:v>
                </c:pt>
                <c:pt idx="376">
                  <c:v>-2.3060273127223564E-2</c:v>
                </c:pt>
                <c:pt idx="377">
                  <c:v>-2.2740917558590555E-2</c:v>
                </c:pt>
                <c:pt idx="378">
                  <c:v>-2.2425819288651751E-2</c:v>
                </c:pt>
                <c:pt idx="379">
                  <c:v>-2.2114923982461697E-2</c:v>
                </c:pt>
                <c:pt idx="380">
                  <c:v>-2.1808177965799338E-2</c:v>
                </c:pt>
                <c:pt idx="381">
                  <c:v>-2.1505528217543979E-2</c:v>
                </c:pt>
                <c:pt idx="382">
                  <c:v>-2.1206922362133441E-2</c:v>
                </c:pt>
                <c:pt idx="383">
                  <c:v>-2.0912308662104029E-2</c:v>
                </c:pt>
                <c:pt idx="384">
                  <c:v>-2.0621636010711177E-2</c:v>
                </c:pt>
                <c:pt idx="385">
                  <c:v>-2.033485392463049E-2</c:v>
                </c:pt>
                <c:pt idx="386">
                  <c:v>-2.0051912536737881E-2</c:v>
                </c:pt>
                <c:pt idx="387">
                  <c:v>-1.9772762588968595E-2</c:v>
                </c:pt>
                <c:pt idx="388">
                  <c:v>-1.9497355425253923E-2</c:v>
                </c:pt>
                <c:pt idx="389">
                  <c:v>-1.9225642984535156E-2</c:v>
                </c:pt>
                <c:pt idx="390">
                  <c:v>-1.8957577793853968E-2</c:v>
                </c:pt>
                <c:pt idx="391">
                  <c:v>-1.8693112961518307E-2</c:v>
                </c:pt>
                <c:pt idx="392">
                  <c:v>-1.8432202170343418E-2</c:v>
                </c:pt>
                <c:pt idx="393">
                  <c:v>-1.8174799670966843E-2</c:v>
                </c:pt>
                <c:pt idx="394">
                  <c:v>-1.7920860275237076E-2</c:v>
                </c:pt>
                <c:pt idx="395">
                  <c:v>-1.7670339349674817E-2</c:v>
                </c:pt>
                <c:pt idx="396">
                  <c:v>-1.7423192809006324E-2</c:v>
                </c:pt>
                <c:pt idx="397">
                  <c:v>-1.7179377109767989E-2</c:v>
                </c:pt>
                <c:pt idx="398">
                  <c:v>-1.6938849243981639E-2</c:v>
                </c:pt>
                <c:pt idx="399">
                  <c:v>-1.6701566732899516E-2</c:v>
                </c:pt>
                <c:pt idx="400">
                  <c:v>-1.6467487620818629E-2</c:v>
                </c:pt>
                <c:pt idx="401">
                  <c:v>-1.6236570468963426E-2</c:v>
                </c:pt>
                <c:pt idx="402">
                  <c:v>-1.6008774349436379E-2</c:v>
                </c:pt>
                <c:pt idx="403">
                  <c:v>-1.5784058839235511E-2</c:v>
                </c:pt>
                <c:pt idx="404">
                  <c:v>-1.5562384014338494E-2</c:v>
                </c:pt>
                <c:pt idx="405">
                  <c:v>-1.5343710443852297E-2</c:v>
                </c:pt>
                <c:pt idx="406">
                  <c:v>-1.5127999184228049E-2</c:v>
                </c:pt>
                <c:pt idx="407">
                  <c:v>-1.491521177354012E-2</c:v>
                </c:pt>
                <c:pt idx="408">
                  <c:v>-1.4705310225829065E-2</c:v>
                </c:pt>
                <c:pt idx="409">
                  <c:v>-1.4498257025507461E-2</c:v>
                </c:pt>
                <c:pt idx="410">
                  <c:v>-1.4294015121828315E-2</c:v>
                </c:pt>
                <c:pt idx="411">
                  <c:v>-1.4092547923415025E-2</c:v>
                </c:pt>
                <c:pt idx="412">
                  <c:v>-1.3893819292852633E-2</c:v>
                </c:pt>
                <c:pt idx="413">
                  <c:v>-1.3697793541339372E-2</c:v>
                </c:pt>
                <c:pt idx="414">
                  <c:v>-1.3504435423398126E-2</c:v>
                </c:pt>
                <c:pt idx="415">
                  <c:v>-1.3313710131647127E-2</c:v>
                </c:pt>
                <c:pt idx="416">
                  <c:v>-1.3125583291629085E-2</c:v>
                </c:pt>
                <c:pt idx="417">
                  <c:v>-1.2940020956698444E-2</c:v>
                </c:pt>
                <c:pt idx="418">
                  <c:v>-1.2756989602965828E-2</c:v>
                </c:pt>
                <c:pt idx="419">
                  <c:v>-1.2576456124299345E-2</c:v>
                </c:pt>
                <c:pt idx="420">
                  <c:v>-1.2398387827381925E-2</c:v>
                </c:pt>
                <c:pt idx="421">
                  <c:v>-1.2222752426824293E-2</c:v>
                </c:pt>
                <c:pt idx="422">
                  <c:v>-1.2049518040332772E-2</c:v>
                </c:pt>
                <c:pt idx="423">
                  <c:v>-1.1878653183931588E-2</c:v>
                </c:pt>
                <c:pt idx="424">
                  <c:v>-1.1710126767238802E-2</c:v>
                </c:pt>
                <c:pt idx="425">
                  <c:v>-1.1543908088795591E-2</c:v>
                </c:pt>
                <c:pt idx="426">
                  <c:v>-1.1379966831448039E-2</c:v>
                </c:pt>
                <c:pt idx="427">
                  <c:v>-1.1218273057781124E-2</c:v>
                </c:pt>
                <c:pt idx="428">
                  <c:v>-1.105879720560409E-2</c:v>
                </c:pt>
                <c:pt idx="429">
                  <c:v>-1.0901510083486908E-2</c:v>
                </c:pt>
                <c:pt idx="430">
                  <c:v>-1.0746382866347019E-2</c:v>
                </c:pt>
                <c:pt idx="431">
                  <c:v>-1.0593387091086096E-2</c:v>
                </c:pt>
                <c:pt idx="432">
                  <c:v>-1.0442494652275966E-2</c:v>
                </c:pt>
                <c:pt idx="433">
                  <c:v>-1.0293677797893516E-2</c:v>
                </c:pt>
                <c:pt idx="434">
                  <c:v>-1.0146909125103715E-2</c:v>
                </c:pt>
                <c:pt idx="435">
                  <c:v>-1.0002161576090495E-2</c:v>
                </c:pt>
                <c:pt idx="436">
                  <c:v>-9.8594084339348135E-3</c:v>
                </c:pt>
                <c:pt idx="437">
                  <c:v>-9.7186233185394735E-3</c:v>
                </c:pt>
                <c:pt idx="438">
                  <c:v>-9.5797801826001359E-3</c:v>
                </c:pt>
                <c:pt idx="439">
                  <c:v>-9.4428533076220608E-3</c:v>
                </c:pt>
                <c:pt idx="440">
                  <c:v>-9.3078172999821011E-3</c:v>
                </c:pt>
                <c:pt idx="441">
                  <c:v>-9.1746470870353765E-3</c:v>
                </c:pt>
                <c:pt idx="442">
                  <c:v>-9.043317913266239E-3</c:v>
                </c:pt>
                <c:pt idx="443">
                  <c:v>-8.9138053364829703E-3</c:v>
                </c:pt>
                <c:pt idx="444">
                  <c:v>-8.7860852240558146E-3</c:v>
                </c:pt>
                <c:pt idx="445">
                  <c:v>-8.6601337491977615E-3</c:v>
                </c:pt>
                <c:pt idx="446">
                  <c:v>-8.5359273872877769E-3</c:v>
                </c:pt>
                <c:pt idx="447">
                  <c:v>-8.4134429122358235E-3</c:v>
                </c:pt>
                <c:pt idx="448">
                  <c:v>-8.2926573928894121E-3</c:v>
                </c:pt>
                <c:pt idx="449">
                  <c:v>-8.1735481894810533E-3</c:v>
                </c:pt>
                <c:pt idx="450">
                  <c:v>-8.056092950116325E-3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FB-4EF2-8A84-0FB08D89B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E(fit)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'fit_FCC&amp;HCP'!$H$18</c:f>
              <c:strCache>
                <c:ptCount val="1"/>
                <c:pt idx="0">
                  <c:v>Eu1(r)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'fit_FCC&amp;HCP'!$G$19:$G$469</c:f>
              <c:numCache>
                <c:formatCode>General</c:formatCode>
                <c:ptCount val="451"/>
                <c:pt idx="0">
                  <c:v>2.6328303469180367</c:v>
                </c:pt>
                <c:pt idx="1">
                  <c:v>2.6479502513786528</c:v>
                </c:pt>
                <c:pt idx="2">
                  <c:v>2.6630701558392684</c:v>
                </c:pt>
                <c:pt idx="3">
                  <c:v>2.6781900602998845</c:v>
                </c:pt>
                <c:pt idx="4">
                  <c:v>2.6933099647605006</c:v>
                </c:pt>
                <c:pt idx="5">
                  <c:v>2.7084298692211166</c:v>
                </c:pt>
                <c:pt idx="6">
                  <c:v>2.7235497736817322</c:v>
                </c:pt>
                <c:pt idx="7">
                  <c:v>2.7386696781423483</c:v>
                </c:pt>
                <c:pt idx="8">
                  <c:v>2.7537895826029644</c:v>
                </c:pt>
                <c:pt idx="9">
                  <c:v>2.7689094870635804</c:v>
                </c:pt>
                <c:pt idx="10">
                  <c:v>2.784029391524196</c:v>
                </c:pt>
                <c:pt idx="11">
                  <c:v>2.7991492959848121</c:v>
                </c:pt>
                <c:pt idx="12">
                  <c:v>2.8142692004454286</c:v>
                </c:pt>
                <c:pt idx="13">
                  <c:v>2.8293891049060442</c:v>
                </c:pt>
                <c:pt idx="14">
                  <c:v>2.8445090093666603</c:v>
                </c:pt>
                <c:pt idx="15">
                  <c:v>2.8596289138272764</c:v>
                </c:pt>
                <c:pt idx="16">
                  <c:v>2.874748818287892</c:v>
                </c:pt>
                <c:pt idx="17">
                  <c:v>2.889868722748508</c:v>
                </c:pt>
                <c:pt idx="18">
                  <c:v>2.9049886272091241</c:v>
                </c:pt>
                <c:pt idx="19">
                  <c:v>2.9201085316697402</c:v>
                </c:pt>
                <c:pt idx="20">
                  <c:v>2.9352284361303558</c:v>
                </c:pt>
                <c:pt idx="21">
                  <c:v>2.9503483405909718</c:v>
                </c:pt>
                <c:pt idx="22">
                  <c:v>2.9654682450515879</c:v>
                </c:pt>
                <c:pt idx="23">
                  <c:v>2.980588149512204</c:v>
                </c:pt>
                <c:pt idx="24">
                  <c:v>2.9957080539728196</c:v>
                </c:pt>
                <c:pt idx="25">
                  <c:v>3.0108279584334356</c:v>
                </c:pt>
                <c:pt idx="26">
                  <c:v>3.0259478628940517</c:v>
                </c:pt>
                <c:pt idx="27">
                  <c:v>3.0410677673546673</c:v>
                </c:pt>
                <c:pt idx="28">
                  <c:v>3.0561876718152834</c:v>
                </c:pt>
                <c:pt idx="29">
                  <c:v>3.0713075762759003</c:v>
                </c:pt>
                <c:pt idx="30">
                  <c:v>3.086427480736516</c:v>
                </c:pt>
                <c:pt idx="31">
                  <c:v>3.101547385197132</c:v>
                </c:pt>
                <c:pt idx="32">
                  <c:v>3.1166672896577481</c:v>
                </c:pt>
                <c:pt idx="33">
                  <c:v>3.1317871941183637</c:v>
                </c:pt>
                <c:pt idx="34">
                  <c:v>3.1469070985789798</c:v>
                </c:pt>
                <c:pt idx="35">
                  <c:v>3.1620270030395963</c:v>
                </c:pt>
                <c:pt idx="36">
                  <c:v>3.1771469075002119</c:v>
                </c:pt>
                <c:pt idx="37">
                  <c:v>3.192266811960828</c:v>
                </c:pt>
                <c:pt idx="38">
                  <c:v>3.207386716421444</c:v>
                </c:pt>
                <c:pt idx="39">
                  <c:v>3.2225066208820601</c:v>
                </c:pt>
                <c:pt idx="40">
                  <c:v>3.2376265253426757</c:v>
                </c:pt>
                <c:pt idx="41">
                  <c:v>3.2527464298032918</c:v>
                </c:pt>
                <c:pt idx="42">
                  <c:v>3.2678663342639078</c:v>
                </c:pt>
                <c:pt idx="43">
                  <c:v>3.2829862387245239</c:v>
                </c:pt>
                <c:pt idx="44">
                  <c:v>3.2981061431851395</c:v>
                </c:pt>
                <c:pt idx="45">
                  <c:v>3.3132260476457556</c:v>
                </c:pt>
                <c:pt idx="46">
                  <c:v>3.3283459521063716</c:v>
                </c:pt>
                <c:pt idx="47">
                  <c:v>3.3434658565669877</c:v>
                </c:pt>
                <c:pt idx="48">
                  <c:v>3.3585857610276033</c:v>
                </c:pt>
                <c:pt idx="49">
                  <c:v>3.3737056654882194</c:v>
                </c:pt>
                <c:pt idx="50">
                  <c:v>3.3888255699488345</c:v>
                </c:pt>
                <c:pt idx="51">
                  <c:v>3.4039454744094506</c:v>
                </c:pt>
                <c:pt idx="52">
                  <c:v>3.4190653788700662</c:v>
                </c:pt>
                <c:pt idx="53">
                  <c:v>3.4341852833306823</c:v>
                </c:pt>
                <c:pt idx="54">
                  <c:v>3.4493051877912984</c:v>
                </c:pt>
                <c:pt idx="55">
                  <c:v>3.4644250922519144</c:v>
                </c:pt>
                <c:pt idx="56">
                  <c:v>3.47954499671253</c:v>
                </c:pt>
                <c:pt idx="57">
                  <c:v>3.4946649011731461</c:v>
                </c:pt>
                <c:pt idx="58">
                  <c:v>3.5097848056337622</c:v>
                </c:pt>
                <c:pt idx="59">
                  <c:v>3.5249047100943782</c:v>
                </c:pt>
                <c:pt idx="60">
                  <c:v>3.5400246145549938</c:v>
                </c:pt>
                <c:pt idx="61">
                  <c:v>3.5551445190156099</c:v>
                </c:pt>
                <c:pt idx="62">
                  <c:v>3.570264423476226</c:v>
                </c:pt>
                <c:pt idx="63">
                  <c:v>3.5853843279368416</c:v>
                </c:pt>
                <c:pt idx="64">
                  <c:v>3.6005042323974576</c:v>
                </c:pt>
                <c:pt idx="65">
                  <c:v>3.6156241368580737</c:v>
                </c:pt>
                <c:pt idx="66">
                  <c:v>3.6307440413186898</c:v>
                </c:pt>
                <c:pt idx="67">
                  <c:v>3.6458639457793054</c:v>
                </c:pt>
                <c:pt idx="68">
                  <c:v>3.6609838502399215</c:v>
                </c:pt>
                <c:pt idx="69">
                  <c:v>3.6761037547005375</c:v>
                </c:pt>
                <c:pt idx="70">
                  <c:v>3.6912236591611536</c:v>
                </c:pt>
                <c:pt idx="71">
                  <c:v>3.7063435636217692</c:v>
                </c:pt>
                <c:pt idx="72">
                  <c:v>3.7214634680823853</c:v>
                </c:pt>
                <c:pt idx="73">
                  <c:v>3.7365833725430013</c:v>
                </c:pt>
                <c:pt idx="74">
                  <c:v>3.7517032770036169</c:v>
                </c:pt>
                <c:pt idx="75">
                  <c:v>3.766823181464233</c:v>
                </c:pt>
                <c:pt idx="76">
                  <c:v>3.7819430859248491</c:v>
                </c:pt>
                <c:pt idx="77">
                  <c:v>3.7970629903854656</c:v>
                </c:pt>
                <c:pt idx="78">
                  <c:v>3.8121828948460816</c:v>
                </c:pt>
                <c:pt idx="79">
                  <c:v>3.8273027993066977</c:v>
                </c:pt>
                <c:pt idx="80">
                  <c:v>3.8424227037673129</c:v>
                </c:pt>
                <c:pt idx="81">
                  <c:v>3.8575426082279294</c:v>
                </c:pt>
                <c:pt idx="82">
                  <c:v>3.8726625126885454</c:v>
                </c:pt>
                <c:pt idx="83">
                  <c:v>3.8877824171491615</c:v>
                </c:pt>
                <c:pt idx="84">
                  <c:v>3.9029023216097771</c:v>
                </c:pt>
                <c:pt idx="85">
                  <c:v>3.9180222260703932</c:v>
                </c:pt>
                <c:pt idx="86">
                  <c:v>3.9331421305310093</c:v>
                </c:pt>
                <c:pt idx="87">
                  <c:v>3.9482620349916253</c:v>
                </c:pt>
                <c:pt idx="88">
                  <c:v>3.9633819394522409</c:v>
                </c:pt>
                <c:pt idx="89">
                  <c:v>3.978501843912857</c:v>
                </c:pt>
                <c:pt idx="90">
                  <c:v>3.9936217483734731</c:v>
                </c:pt>
                <c:pt idx="91">
                  <c:v>4.0087416528340887</c:v>
                </c:pt>
                <c:pt idx="92">
                  <c:v>4.0238615572947047</c:v>
                </c:pt>
                <c:pt idx="93">
                  <c:v>4.0389814617553208</c:v>
                </c:pt>
                <c:pt idx="94">
                  <c:v>4.0541013662159369</c:v>
                </c:pt>
                <c:pt idx="95">
                  <c:v>4.0692212706765529</c:v>
                </c:pt>
                <c:pt idx="96">
                  <c:v>4.084341175137169</c:v>
                </c:pt>
                <c:pt idx="97">
                  <c:v>4.0994610795977842</c:v>
                </c:pt>
                <c:pt idx="98">
                  <c:v>4.1145809840584002</c:v>
                </c:pt>
                <c:pt idx="99">
                  <c:v>4.1297008885190163</c:v>
                </c:pt>
                <c:pt idx="100">
                  <c:v>4.1448207929796324</c:v>
                </c:pt>
                <c:pt idx="101">
                  <c:v>4.1599406974402484</c:v>
                </c:pt>
                <c:pt idx="102">
                  <c:v>4.1750606019008645</c:v>
                </c:pt>
                <c:pt idx="103">
                  <c:v>4.1901805063614805</c:v>
                </c:pt>
                <c:pt idx="104">
                  <c:v>4.2053004108220957</c:v>
                </c:pt>
                <c:pt idx="105">
                  <c:v>4.2204203152827118</c:v>
                </c:pt>
                <c:pt idx="106">
                  <c:v>4.2355402197433278</c:v>
                </c:pt>
                <c:pt idx="107">
                  <c:v>4.2506601242039439</c:v>
                </c:pt>
                <c:pt idx="108">
                  <c:v>4.26578002866456</c:v>
                </c:pt>
                <c:pt idx="109">
                  <c:v>4.280899933125176</c:v>
                </c:pt>
                <c:pt idx="110">
                  <c:v>4.2960198375857921</c:v>
                </c:pt>
                <c:pt idx="111">
                  <c:v>4.3111397420464082</c:v>
                </c:pt>
                <c:pt idx="112">
                  <c:v>4.3262596465070233</c:v>
                </c:pt>
                <c:pt idx="113">
                  <c:v>4.3413795509676394</c:v>
                </c:pt>
                <c:pt idx="114">
                  <c:v>4.3564994554282555</c:v>
                </c:pt>
                <c:pt idx="115">
                  <c:v>4.3716193598888715</c:v>
                </c:pt>
                <c:pt idx="116">
                  <c:v>4.3867392643494876</c:v>
                </c:pt>
                <c:pt idx="117">
                  <c:v>4.4018591688101036</c:v>
                </c:pt>
                <c:pt idx="118">
                  <c:v>4.4169790732707197</c:v>
                </c:pt>
                <c:pt idx="119">
                  <c:v>4.4320989777313349</c:v>
                </c:pt>
                <c:pt idx="120">
                  <c:v>4.4472188821919509</c:v>
                </c:pt>
                <c:pt idx="121">
                  <c:v>4.462338786652567</c:v>
                </c:pt>
                <c:pt idx="122">
                  <c:v>4.4774586911131831</c:v>
                </c:pt>
                <c:pt idx="123">
                  <c:v>4.4925785955737991</c:v>
                </c:pt>
                <c:pt idx="124">
                  <c:v>4.5076985000344152</c:v>
                </c:pt>
                <c:pt idx="125">
                  <c:v>4.5228184044950313</c:v>
                </c:pt>
                <c:pt idx="126">
                  <c:v>4.5379383089556464</c:v>
                </c:pt>
                <c:pt idx="127">
                  <c:v>4.5530582134162625</c:v>
                </c:pt>
                <c:pt idx="128">
                  <c:v>4.5681781178768794</c:v>
                </c:pt>
                <c:pt idx="129">
                  <c:v>4.5832980223374946</c:v>
                </c:pt>
                <c:pt idx="130">
                  <c:v>4.5984179267981116</c:v>
                </c:pt>
                <c:pt idx="131">
                  <c:v>4.6135378312587267</c:v>
                </c:pt>
                <c:pt idx="132">
                  <c:v>4.6286577357193428</c:v>
                </c:pt>
                <c:pt idx="133">
                  <c:v>4.6437776401799589</c:v>
                </c:pt>
                <c:pt idx="134">
                  <c:v>4.6588975446405749</c:v>
                </c:pt>
                <c:pt idx="135">
                  <c:v>4.6740174491011901</c:v>
                </c:pt>
                <c:pt idx="136">
                  <c:v>4.6891373535618071</c:v>
                </c:pt>
                <c:pt idx="137">
                  <c:v>4.7042572580224222</c:v>
                </c:pt>
                <c:pt idx="138">
                  <c:v>4.7193771624830392</c:v>
                </c:pt>
                <c:pt idx="139">
                  <c:v>4.7344970669436544</c:v>
                </c:pt>
                <c:pt idx="140">
                  <c:v>4.7496169714042704</c:v>
                </c:pt>
                <c:pt idx="141">
                  <c:v>4.7647368758648865</c:v>
                </c:pt>
                <c:pt idx="142">
                  <c:v>4.7798567803255025</c:v>
                </c:pt>
                <c:pt idx="143">
                  <c:v>4.7949766847861186</c:v>
                </c:pt>
                <c:pt idx="144">
                  <c:v>4.8100965892467347</c:v>
                </c:pt>
                <c:pt idx="145">
                  <c:v>4.8252164937073498</c:v>
                </c:pt>
                <c:pt idx="146">
                  <c:v>4.8403363981679668</c:v>
                </c:pt>
                <c:pt idx="147">
                  <c:v>4.855456302628582</c:v>
                </c:pt>
                <c:pt idx="148">
                  <c:v>4.870576207089198</c:v>
                </c:pt>
                <c:pt idx="149">
                  <c:v>4.8856961115498141</c:v>
                </c:pt>
                <c:pt idx="150">
                  <c:v>4.9008160160104302</c:v>
                </c:pt>
                <c:pt idx="151">
                  <c:v>4.9159359204710462</c:v>
                </c:pt>
                <c:pt idx="152">
                  <c:v>4.9310558249316623</c:v>
                </c:pt>
                <c:pt idx="153">
                  <c:v>4.9461757293922783</c:v>
                </c:pt>
                <c:pt idx="154">
                  <c:v>4.9612956338528935</c:v>
                </c:pt>
                <c:pt idx="155">
                  <c:v>4.9764155383135096</c:v>
                </c:pt>
                <c:pt idx="156">
                  <c:v>4.9915354427741256</c:v>
                </c:pt>
                <c:pt idx="157">
                  <c:v>5.0066553472347417</c:v>
                </c:pt>
                <c:pt idx="158">
                  <c:v>5.0217752516953578</c:v>
                </c:pt>
                <c:pt idx="159">
                  <c:v>5.0368951561559738</c:v>
                </c:pt>
                <c:pt idx="160">
                  <c:v>5.0520150606165899</c:v>
                </c:pt>
                <c:pt idx="161">
                  <c:v>5.067134965077206</c:v>
                </c:pt>
                <c:pt idx="162">
                  <c:v>5.0822548695378211</c:v>
                </c:pt>
                <c:pt idx="163">
                  <c:v>5.0973747739984372</c:v>
                </c:pt>
                <c:pt idx="164">
                  <c:v>5.1124946784590533</c:v>
                </c:pt>
                <c:pt idx="165">
                  <c:v>5.1276145829196693</c:v>
                </c:pt>
                <c:pt idx="166">
                  <c:v>5.1427344873802854</c:v>
                </c:pt>
                <c:pt idx="167">
                  <c:v>5.1578543918409014</c:v>
                </c:pt>
                <c:pt idx="168">
                  <c:v>5.1729742963015175</c:v>
                </c:pt>
                <c:pt idx="169">
                  <c:v>5.1880942007621327</c:v>
                </c:pt>
                <c:pt idx="170">
                  <c:v>5.2032141052227487</c:v>
                </c:pt>
                <c:pt idx="171">
                  <c:v>5.2183340096833648</c:v>
                </c:pt>
                <c:pt idx="172">
                  <c:v>5.2334539141439809</c:v>
                </c:pt>
                <c:pt idx="173">
                  <c:v>5.2485738186045969</c:v>
                </c:pt>
                <c:pt idx="174">
                  <c:v>5.263693723065213</c:v>
                </c:pt>
                <c:pt idx="175">
                  <c:v>5.2788136275258291</c:v>
                </c:pt>
                <c:pt idx="176">
                  <c:v>5.2939335319864442</c:v>
                </c:pt>
                <c:pt idx="177">
                  <c:v>5.3090534364470612</c:v>
                </c:pt>
                <c:pt idx="178">
                  <c:v>5.3241733409076764</c:v>
                </c:pt>
                <c:pt idx="179">
                  <c:v>5.3392932453682933</c:v>
                </c:pt>
                <c:pt idx="180">
                  <c:v>5.3544131498289085</c:v>
                </c:pt>
                <c:pt idx="181">
                  <c:v>5.3695330542895254</c:v>
                </c:pt>
                <c:pt idx="182">
                  <c:v>5.3846529587501406</c:v>
                </c:pt>
                <c:pt idx="183">
                  <c:v>5.3997728632107567</c:v>
                </c:pt>
                <c:pt idx="184">
                  <c:v>5.4148927676713718</c:v>
                </c:pt>
                <c:pt idx="185">
                  <c:v>5.4300126721319888</c:v>
                </c:pt>
                <c:pt idx="186">
                  <c:v>5.445132576592604</c:v>
                </c:pt>
                <c:pt idx="187">
                  <c:v>5.4602524810532209</c:v>
                </c:pt>
                <c:pt idx="188">
                  <c:v>5.4753723855138361</c:v>
                </c:pt>
                <c:pt idx="189">
                  <c:v>5.490492289974453</c:v>
                </c:pt>
                <c:pt idx="190">
                  <c:v>5.5056121944350682</c:v>
                </c:pt>
                <c:pt idx="191">
                  <c:v>5.5207320988956843</c:v>
                </c:pt>
                <c:pt idx="192">
                  <c:v>5.5358520033562995</c:v>
                </c:pt>
                <c:pt idx="193">
                  <c:v>5.5509719078169164</c:v>
                </c:pt>
                <c:pt idx="194">
                  <c:v>5.5660918122775316</c:v>
                </c:pt>
                <c:pt idx="195">
                  <c:v>5.5812117167381485</c:v>
                </c:pt>
                <c:pt idx="196">
                  <c:v>5.5963316211987637</c:v>
                </c:pt>
                <c:pt idx="197">
                  <c:v>5.6114515256593798</c:v>
                </c:pt>
                <c:pt idx="198">
                  <c:v>5.6265714301199949</c:v>
                </c:pt>
                <c:pt idx="199">
                  <c:v>5.6416913345806119</c:v>
                </c:pt>
                <c:pt idx="200">
                  <c:v>5.6568112390412271</c:v>
                </c:pt>
                <c:pt idx="201">
                  <c:v>5.671931143501844</c:v>
                </c:pt>
                <c:pt idx="202">
                  <c:v>5.6870510479624592</c:v>
                </c:pt>
                <c:pt idx="203">
                  <c:v>5.7021709524230761</c:v>
                </c:pt>
                <c:pt idx="204">
                  <c:v>5.7172908568836913</c:v>
                </c:pt>
                <c:pt idx="205">
                  <c:v>5.7324107613443074</c:v>
                </c:pt>
                <c:pt idx="206">
                  <c:v>5.7475306658049234</c:v>
                </c:pt>
                <c:pt idx="207">
                  <c:v>5.7626505702655395</c:v>
                </c:pt>
                <c:pt idx="208">
                  <c:v>5.7777704747261556</c:v>
                </c:pt>
                <c:pt idx="209">
                  <c:v>5.7928903791867716</c:v>
                </c:pt>
                <c:pt idx="210">
                  <c:v>5.8080102836473877</c:v>
                </c:pt>
                <c:pt idx="211">
                  <c:v>5.8231301881080038</c:v>
                </c:pt>
                <c:pt idx="212">
                  <c:v>5.8382500925686189</c:v>
                </c:pt>
                <c:pt idx="213">
                  <c:v>5.853369997029235</c:v>
                </c:pt>
                <c:pt idx="214">
                  <c:v>5.8684899014898502</c:v>
                </c:pt>
                <c:pt idx="215">
                  <c:v>5.8836098059504671</c:v>
                </c:pt>
                <c:pt idx="216">
                  <c:v>5.8987297104110832</c:v>
                </c:pt>
                <c:pt idx="217">
                  <c:v>5.9138496148716992</c:v>
                </c:pt>
                <c:pt idx="218">
                  <c:v>5.9289695193323153</c:v>
                </c:pt>
                <c:pt idx="219">
                  <c:v>5.9440894237929305</c:v>
                </c:pt>
                <c:pt idx="220">
                  <c:v>5.9592093282535465</c:v>
                </c:pt>
                <c:pt idx="221">
                  <c:v>5.9743292327141626</c:v>
                </c:pt>
                <c:pt idx="222">
                  <c:v>5.9894491371747787</c:v>
                </c:pt>
                <c:pt idx="223">
                  <c:v>6.0045690416353947</c:v>
                </c:pt>
                <c:pt idx="224">
                  <c:v>6.0196889460960108</c:v>
                </c:pt>
                <c:pt idx="225">
                  <c:v>6.0348088505566269</c:v>
                </c:pt>
                <c:pt idx="226">
                  <c:v>6.049928755017242</c:v>
                </c:pt>
                <c:pt idx="227">
                  <c:v>6.0650486594778581</c:v>
                </c:pt>
                <c:pt idx="228">
                  <c:v>6.0801685639384742</c:v>
                </c:pt>
                <c:pt idx="229">
                  <c:v>6.0952884683990902</c:v>
                </c:pt>
                <c:pt idx="230">
                  <c:v>6.1104083728597072</c:v>
                </c:pt>
                <c:pt idx="231">
                  <c:v>6.1255282773203223</c:v>
                </c:pt>
                <c:pt idx="232">
                  <c:v>6.1406481817809393</c:v>
                </c:pt>
                <c:pt idx="233">
                  <c:v>6.1557680862415545</c:v>
                </c:pt>
                <c:pt idx="234">
                  <c:v>6.1708879907021705</c:v>
                </c:pt>
                <c:pt idx="235">
                  <c:v>6.1860078951627857</c:v>
                </c:pt>
                <c:pt idx="236">
                  <c:v>6.2011277996234027</c:v>
                </c:pt>
                <c:pt idx="237">
                  <c:v>6.2162477040840178</c:v>
                </c:pt>
                <c:pt idx="238">
                  <c:v>6.2313676085446339</c:v>
                </c:pt>
                <c:pt idx="239">
                  <c:v>6.24648751300525</c:v>
                </c:pt>
                <c:pt idx="240">
                  <c:v>6.261607417465866</c:v>
                </c:pt>
                <c:pt idx="241">
                  <c:v>6.2767273219264812</c:v>
                </c:pt>
                <c:pt idx="242">
                  <c:v>6.2918472263870973</c:v>
                </c:pt>
                <c:pt idx="243">
                  <c:v>6.3069671308477133</c:v>
                </c:pt>
                <c:pt idx="244">
                  <c:v>6.3220870353083303</c:v>
                </c:pt>
                <c:pt idx="245">
                  <c:v>6.3372069397689454</c:v>
                </c:pt>
                <c:pt idx="246">
                  <c:v>6.3523268442295624</c:v>
                </c:pt>
                <c:pt idx="247">
                  <c:v>6.3674467486901776</c:v>
                </c:pt>
                <c:pt idx="248">
                  <c:v>6.3825666531507936</c:v>
                </c:pt>
                <c:pt idx="249">
                  <c:v>6.3976865576114088</c:v>
                </c:pt>
                <c:pt idx="250">
                  <c:v>6.4128064620720258</c:v>
                </c:pt>
                <c:pt idx="251">
                  <c:v>6.4279263665326409</c:v>
                </c:pt>
                <c:pt idx="252">
                  <c:v>6.4430462709932579</c:v>
                </c:pt>
                <c:pt idx="253">
                  <c:v>6.4581661754538731</c:v>
                </c:pt>
                <c:pt idx="254">
                  <c:v>6.47328607991449</c:v>
                </c:pt>
                <c:pt idx="255">
                  <c:v>6.4884059843751052</c:v>
                </c:pt>
                <c:pt idx="256">
                  <c:v>6.5035258888357212</c:v>
                </c:pt>
                <c:pt idx="257">
                  <c:v>6.5186457932963364</c:v>
                </c:pt>
                <c:pt idx="258">
                  <c:v>6.5337656977569534</c:v>
                </c:pt>
                <c:pt idx="259">
                  <c:v>6.5488856022175765</c:v>
                </c:pt>
                <c:pt idx="260">
                  <c:v>6.5640055066781855</c:v>
                </c:pt>
                <c:pt idx="261">
                  <c:v>6.5791254111388007</c:v>
                </c:pt>
                <c:pt idx="262">
                  <c:v>6.5942453155994167</c:v>
                </c:pt>
                <c:pt idx="263">
                  <c:v>6.6093652200600399</c:v>
                </c:pt>
                <c:pt idx="264">
                  <c:v>6.6244851245206489</c:v>
                </c:pt>
                <c:pt idx="265">
                  <c:v>6.639605028981264</c:v>
                </c:pt>
                <c:pt idx="266">
                  <c:v>6.654724933441881</c:v>
                </c:pt>
                <c:pt idx="267">
                  <c:v>6.6698448379025033</c:v>
                </c:pt>
                <c:pt idx="268">
                  <c:v>6.6849647423631131</c:v>
                </c:pt>
                <c:pt idx="269">
                  <c:v>6.7000846468237283</c:v>
                </c:pt>
                <c:pt idx="270">
                  <c:v>6.7152045512843443</c:v>
                </c:pt>
                <c:pt idx="271">
                  <c:v>6.7303244557449675</c:v>
                </c:pt>
                <c:pt idx="272">
                  <c:v>6.7454443602055765</c:v>
                </c:pt>
                <c:pt idx="273">
                  <c:v>6.7605642646661925</c:v>
                </c:pt>
                <c:pt idx="274">
                  <c:v>6.7756841691268086</c:v>
                </c:pt>
                <c:pt idx="275">
                  <c:v>6.7908040735874309</c:v>
                </c:pt>
                <c:pt idx="276">
                  <c:v>6.8059239780480407</c:v>
                </c:pt>
                <c:pt idx="277">
                  <c:v>6.8210438825086559</c:v>
                </c:pt>
                <c:pt idx="278">
                  <c:v>6.836163786969272</c:v>
                </c:pt>
                <c:pt idx="279">
                  <c:v>6.8512836914298951</c:v>
                </c:pt>
                <c:pt idx="280">
                  <c:v>6.8664035958905041</c:v>
                </c:pt>
                <c:pt idx="281">
                  <c:v>6.8815235003511193</c:v>
                </c:pt>
                <c:pt idx="282">
                  <c:v>6.8966434048117433</c:v>
                </c:pt>
                <c:pt idx="283">
                  <c:v>6.9117633092723585</c:v>
                </c:pt>
                <c:pt idx="284">
                  <c:v>6.9268832137329754</c:v>
                </c:pt>
                <c:pt idx="285">
                  <c:v>6.9420031181935826</c:v>
                </c:pt>
                <c:pt idx="286">
                  <c:v>6.9571230226542085</c:v>
                </c:pt>
                <c:pt idx="287">
                  <c:v>6.9722429271148227</c:v>
                </c:pt>
                <c:pt idx="288">
                  <c:v>6.9873628315754388</c:v>
                </c:pt>
                <c:pt idx="289">
                  <c:v>7.0024827360360469</c:v>
                </c:pt>
                <c:pt idx="290">
                  <c:v>7.0176026404966709</c:v>
                </c:pt>
                <c:pt idx="291">
                  <c:v>7.0327225449572861</c:v>
                </c:pt>
                <c:pt idx="292">
                  <c:v>7.0478424494179031</c:v>
                </c:pt>
                <c:pt idx="293">
                  <c:v>7.062962353878512</c:v>
                </c:pt>
                <c:pt idx="294">
                  <c:v>7.0780822583391352</c:v>
                </c:pt>
                <c:pt idx="295">
                  <c:v>7.0932021627997504</c:v>
                </c:pt>
                <c:pt idx="296">
                  <c:v>7.1083220672603664</c:v>
                </c:pt>
                <c:pt idx="297">
                  <c:v>7.1234419717209754</c:v>
                </c:pt>
                <c:pt idx="298">
                  <c:v>7.1385618761815985</c:v>
                </c:pt>
                <c:pt idx="299">
                  <c:v>7.1536817806422155</c:v>
                </c:pt>
                <c:pt idx="300">
                  <c:v>7.1688016851028307</c:v>
                </c:pt>
                <c:pt idx="301">
                  <c:v>7.1839215895634378</c:v>
                </c:pt>
                <c:pt idx="302">
                  <c:v>7.1990414940240619</c:v>
                </c:pt>
                <c:pt idx="303">
                  <c:v>7.2141613984846789</c:v>
                </c:pt>
                <c:pt idx="304">
                  <c:v>7.229281302945294</c:v>
                </c:pt>
                <c:pt idx="305">
                  <c:v>7.2444012074059021</c:v>
                </c:pt>
                <c:pt idx="306">
                  <c:v>7.2595211118665262</c:v>
                </c:pt>
                <c:pt idx="307">
                  <c:v>7.2746410163271431</c:v>
                </c:pt>
                <c:pt idx="308">
                  <c:v>7.2897609207877583</c:v>
                </c:pt>
                <c:pt idx="309">
                  <c:v>7.3048808252483743</c:v>
                </c:pt>
                <c:pt idx="310">
                  <c:v>7.3200007297089913</c:v>
                </c:pt>
                <c:pt idx="311">
                  <c:v>7.3351206341696065</c:v>
                </c:pt>
                <c:pt idx="312">
                  <c:v>7.3502405386302216</c:v>
                </c:pt>
                <c:pt idx="313">
                  <c:v>7.3653604430908386</c:v>
                </c:pt>
                <c:pt idx="314">
                  <c:v>7.3804803475514547</c:v>
                </c:pt>
                <c:pt idx="315">
                  <c:v>7.3956002520120689</c:v>
                </c:pt>
                <c:pt idx="316">
                  <c:v>7.4107201564726859</c:v>
                </c:pt>
                <c:pt idx="317">
                  <c:v>7.425840060933302</c:v>
                </c:pt>
                <c:pt idx="318">
                  <c:v>7.4409599653939189</c:v>
                </c:pt>
                <c:pt idx="319">
                  <c:v>7.4560798698545323</c:v>
                </c:pt>
                <c:pt idx="320">
                  <c:v>7.4711997743151493</c:v>
                </c:pt>
                <c:pt idx="321">
                  <c:v>7.4863196787757662</c:v>
                </c:pt>
                <c:pt idx="322">
                  <c:v>7.5014395832363823</c:v>
                </c:pt>
                <c:pt idx="323">
                  <c:v>7.5165594876969974</c:v>
                </c:pt>
                <c:pt idx="324">
                  <c:v>7.5316793921576126</c:v>
                </c:pt>
                <c:pt idx="325">
                  <c:v>7.5467992966182296</c:v>
                </c:pt>
                <c:pt idx="326">
                  <c:v>7.5619192010788465</c:v>
                </c:pt>
                <c:pt idx="327">
                  <c:v>7.5770391055394617</c:v>
                </c:pt>
                <c:pt idx="328">
                  <c:v>7.5921590100000769</c:v>
                </c:pt>
                <c:pt idx="329">
                  <c:v>7.6072789144606938</c:v>
                </c:pt>
                <c:pt idx="330">
                  <c:v>7.6223988189213099</c:v>
                </c:pt>
                <c:pt idx="331">
                  <c:v>7.6375187233819251</c:v>
                </c:pt>
                <c:pt idx="332">
                  <c:v>7.6526386278425402</c:v>
                </c:pt>
                <c:pt idx="333">
                  <c:v>7.6677585323031572</c:v>
                </c:pt>
                <c:pt idx="334">
                  <c:v>7.6828784367637741</c:v>
                </c:pt>
                <c:pt idx="335">
                  <c:v>7.6979983412243893</c:v>
                </c:pt>
                <c:pt idx="336">
                  <c:v>7.7131182456850054</c:v>
                </c:pt>
                <c:pt idx="337">
                  <c:v>7.7282381501456205</c:v>
                </c:pt>
                <c:pt idx="338">
                  <c:v>7.7433580546062375</c:v>
                </c:pt>
                <c:pt idx="339">
                  <c:v>7.7584779590668527</c:v>
                </c:pt>
                <c:pt idx="340">
                  <c:v>7.7735978635274678</c:v>
                </c:pt>
                <c:pt idx="341">
                  <c:v>7.7887177679880848</c:v>
                </c:pt>
                <c:pt idx="342">
                  <c:v>7.8038376724487017</c:v>
                </c:pt>
                <c:pt idx="343">
                  <c:v>7.8189575769093169</c:v>
                </c:pt>
                <c:pt idx="344">
                  <c:v>7.8340774813699321</c:v>
                </c:pt>
                <c:pt idx="345">
                  <c:v>7.8491973858305482</c:v>
                </c:pt>
                <c:pt idx="346">
                  <c:v>7.8643172902911651</c:v>
                </c:pt>
                <c:pt idx="347">
                  <c:v>7.8794371947517803</c:v>
                </c:pt>
                <c:pt idx="348">
                  <c:v>7.8945570992123955</c:v>
                </c:pt>
                <c:pt idx="349">
                  <c:v>7.9096770036730124</c:v>
                </c:pt>
                <c:pt idx="350">
                  <c:v>7.9247969081336294</c:v>
                </c:pt>
                <c:pt idx="351">
                  <c:v>7.9399168125942454</c:v>
                </c:pt>
                <c:pt idx="352">
                  <c:v>7.9550367170548597</c:v>
                </c:pt>
                <c:pt idx="353">
                  <c:v>7.9701566215154758</c:v>
                </c:pt>
                <c:pt idx="354">
                  <c:v>7.9852765259760927</c:v>
                </c:pt>
                <c:pt idx="355">
                  <c:v>8.0003964304367088</c:v>
                </c:pt>
                <c:pt idx="356">
                  <c:v>8.015516334897324</c:v>
                </c:pt>
                <c:pt idx="357">
                  <c:v>8.0306362393579391</c:v>
                </c:pt>
                <c:pt idx="358">
                  <c:v>8.0457561438185561</c:v>
                </c:pt>
                <c:pt idx="359">
                  <c:v>8.060876048279173</c:v>
                </c:pt>
                <c:pt idx="360">
                  <c:v>8.0759959527397864</c:v>
                </c:pt>
                <c:pt idx="361">
                  <c:v>8.0911158572004034</c:v>
                </c:pt>
                <c:pt idx="362">
                  <c:v>8.1062357616610203</c:v>
                </c:pt>
                <c:pt idx="363">
                  <c:v>8.1213556661216355</c:v>
                </c:pt>
                <c:pt idx="364">
                  <c:v>8.1364755705822525</c:v>
                </c:pt>
                <c:pt idx="365">
                  <c:v>8.1515954750428676</c:v>
                </c:pt>
                <c:pt idx="366">
                  <c:v>8.1667153795034846</c:v>
                </c:pt>
                <c:pt idx="367">
                  <c:v>8.1818352839640998</c:v>
                </c:pt>
                <c:pt idx="368">
                  <c:v>8.1969551884247167</c:v>
                </c:pt>
                <c:pt idx="369">
                  <c:v>8.2120750928853319</c:v>
                </c:pt>
                <c:pt idx="370">
                  <c:v>8.2271949973459471</c:v>
                </c:pt>
                <c:pt idx="371">
                  <c:v>8.2423149018065622</c:v>
                </c:pt>
                <c:pt idx="372">
                  <c:v>8.2574348062671792</c:v>
                </c:pt>
                <c:pt idx="373">
                  <c:v>8.2725547107277944</c:v>
                </c:pt>
                <c:pt idx="374">
                  <c:v>8.2876746151884113</c:v>
                </c:pt>
                <c:pt idx="375">
                  <c:v>8.3027945196490283</c:v>
                </c:pt>
                <c:pt idx="376">
                  <c:v>8.3179144241096434</c:v>
                </c:pt>
                <c:pt idx="377">
                  <c:v>8.3330343285702586</c:v>
                </c:pt>
                <c:pt idx="378">
                  <c:v>8.3481542330308756</c:v>
                </c:pt>
                <c:pt idx="379">
                  <c:v>8.3632741374914925</c:v>
                </c:pt>
                <c:pt idx="380">
                  <c:v>8.3783940419521077</c:v>
                </c:pt>
                <c:pt idx="381">
                  <c:v>8.3935139464127229</c:v>
                </c:pt>
                <c:pt idx="382">
                  <c:v>8.4086338508733398</c:v>
                </c:pt>
                <c:pt idx="383">
                  <c:v>8.423753755333955</c:v>
                </c:pt>
                <c:pt idx="384">
                  <c:v>8.4388736597945702</c:v>
                </c:pt>
                <c:pt idx="385">
                  <c:v>8.4539935642551853</c:v>
                </c:pt>
                <c:pt idx="386">
                  <c:v>8.4691134687158023</c:v>
                </c:pt>
                <c:pt idx="387">
                  <c:v>8.4842333731764192</c:v>
                </c:pt>
                <c:pt idx="388">
                  <c:v>8.4993532776370344</c:v>
                </c:pt>
                <c:pt idx="389">
                  <c:v>8.5144731820976496</c:v>
                </c:pt>
                <c:pt idx="390">
                  <c:v>8.5295930865582665</c:v>
                </c:pt>
                <c:pt idx="391">
                  <c:v>8.5447129910188835</c:v>
                </c:pt>
                <c:pt idx="392">
                  <c:v>8.5598328954794987</c:v>
                </c:pt>
                <c:pt idx="393">
                  <c:v>8.5749527999401138</c:v>
                </c:pt>
                <c:pt idx="394">
                  <c:v>8.5900727044007308</c:v>
                </c:pt>
                <c:pt idx="395">
                  <c:v>8.6051926088613477</c:v>
                </c:pt>
                <c:pt idx="396">
                  <c:v>8.6203125133219629</c:v>
                </c:pt>
                <c:pt idx="397">
                  <c:v>8.6354324177825781</c:v>
                </c:pt>
                <c:pt idx="398">
                  <c:v>8.650552322243195</c:v>
                </c:pt>
                <c:pt idx="399">
                  <c:v>8.6656722267038102</c:v>
                </c:pt>
                <c:pt idx="400">
                  <c:v>8.6807921311644254</c:v>
                </c:pt>
                <c:pt idx="401">
                  <c:v>8.6959120356250406</c:v>
                </c:pt>
                <c:pt idx="402">
                  <c:v>8.7110319400856575</c:v>
                </c:pt>
                <c:pt idx="403">
                  <c:v>8.7261518445462745</c:v>
                </c:pt>
                <c:pt idx="404">
                  <c:v>8.7412717490068896</c:v>
                </c:pt>
                <c:pt idx="405">
                  <c:v>8.7563916534675066</c:v>
                </c:pt>
                <c:pt idx="406">
                  <c:v>8.7715115579281218</c:v>
                </c:pt>
                <c:pt idx="407">
                  <c:v>8.7866314623887387</c:v>
                </c:pt>
                <c:pt idx="408">
                  <c:v>8.8017513668493539</c:v>
                </c:pt>
                <c:pt idx="409">
                  <c:v>8.8168712713099708</c:v>
                </c:pt>
                <c:pt idx="410">
                  <c:v>8.831991175770586</c:v>
                </c:pt>
                <c:pt idx="411">
                  <c:v>8.847111080231203</c:v>
                </c:pt>
                <c:pt idx="412">
                  <c:v>8.8622309846918181</c:v>
                </c:pt>
                <c:pt idx="413">
                  <c:v>8.8773508891524333</c:v>
                </c:pt>
                <c:pt idx="414">
                  <c:v>8.8924707936130485</c:v>
                </c:pt>
                <c:pt idx="415">
                  <c:v>8.9075906980736654</c:v>
                </c:pt>
                <c:pt idx="416">
                  <c:v>8.9227106025342824</c:v>
                </c:pt>
                <c:pt idx="417">
                  <c:v>8.9378305069948958</c:v>
                </c:pt>
                <c:pt idx="418">
                  <c:v>8.9529504114555127</c:v>
                </c:pt>
                <c:pt idx="419">
                  <c:v>8.9680703159161297</c:v>
                </c:pt>
                <c:pt idx="420">
                  <c:v>8.9831902203767466</c:v>
                </c:pt>
                <c:pt idx="421">
                  <c:v>8.99831012483736</c:v>
                </c:pt>
                <c:pt idx="422">
                  <c:v>9.013430029297977</c:v>
                </c:pt>
                <c:pt idx="423">
                  <c:v>9.0285499337585939</c:v>
                </c:pt>
                <c:pt idx="424">
                  <c:v>9.0436698382192109</c:v>
                </c:pt>
                <c:pt idx="425">
                  <c:v>9.0587897426798243</c:v>
                </c:pt>
                <c:pt idx="426">
                  <c:v>9.0739096471404412</c:v>
                </c:pt>
                <c:pt idx="427">
                  <c:v>9.0890295516010564</c:v>
                </c:pt>
                <c:pt idx="428">
                  <c:v>9.1041494560616734</c:v>
                </c:pt>
                <c:pt idx="429">
                  <c:v>9.1192693605222885</c:v>
                </c:pt>
                <c:pt idx="430">
                  <c:v>9.1343892649829037</c:v>
                </c:pt>
                <c:pt idx="431">
                  <c:v>9.1495091694435207</c:v>
                </c:pt>
                <c:pt idx="432">
                  <c:v>9.1646290739041376</c:v>
                </c:pt>
                <c:pt idx="433">
                  <c:v>9.1797489783647528</c:v>
                </c:pt>
                <c:pt idx="434">
                  <c:v>9.194868882825368</c:v>
                </c:pt>
                <c:pt idx="435">
                  <c:v>9.2099887872859849</c:v>
                </c:pt>
                <c:pt idx="436">
                  <c:v>9.2251086917466019</c:v>
                </c:pt>
                <c:pt idx="437">
                  <c:v>9.240228596207217</c:v>
                </c:pt>
                <c:pt idx="438">
                  <c:v>9.2553485006678322</c:v>
                </c:pt>
                <c:pt idx="439">
                  <c:v>9.2704684051284492</c:v>
                </c:pt>
                <c:pt idx="440">
                  <c:v>9.2855883095890643</c:v>
                </c:pt>
                <c:pt idx="441">
                  <c:v>9.3007082140496795</c:v>
                </c:pt>
                <c:pt idx="442">
                  <c:v>9.3158281185102947</c:v>
                </c:pt>
                <c:pt idx="443">
                  <c:v>9.3309480229709116</c:v>
                </c:pt>
                <c:pt idx="444">
                  <c:v>9.3460679274315286</c:v>
                </c:pt>
                <c:pt idx="445">
                  <c:v>9.3611878318921438</c:v>
                </c:pt>
                <c:pt idx="446">
                  <c:v>9.3763077363527589</c:v>
                </c:pt>
                <c:pt idx="447">
                  <c:v>9.3914276408133759</c:v>
                </c:pt>
                <c:pt idx="448">
                  <c:v>9.4065475452739928</c:v>
                </c:pt>
                <c:pt idx="449">
                  <c:v>9.421667449734608</c:v>
                </c:pt>
                <c:pt idx="450">
                  <c:v>9.436787354195225</c:v>
                </c:pt>
              </c:numCache>
            </c:numRef>
          </c:xVal>
          <c:yVal>
            <c:numRef>
              <c:f>'fit_FCC&amp;HCP'!$H$19:$H$469</c:f>
              <c:numCache>
                <c:formatCode>0.0000</c:formatCode>
                <c:ptCount val="451"/>
                <c:pt idx="0">
                  <c:v>0.2171467502876081</c:v>
                </c:pt>
                <c:pt idx="1">
                  <c:v>5.5170276663986127E-2</c:v>
                </c:pt>
                <c:pt idx="2">
                  <c:v>-9.9985937258566943E-2</c:v>
                </c:pt>
                <c:pt idx="3">
                  <c:v>-0.24854801472138827</c:v>
                </c:pt>
                <c:pt idx="4">
                  <c:v>-0.39073521691559887</c:v>
                </c:pt>
                <c:pt idx="5">
                  <c:v>-0.52676014143246697</c:v>
                </c:pt>
                <c:pt idx="6">
                  <c:v>-0.65682891516487718</c:v>
                </c:pt>
                <c:pt idx="7">
                  <c:v>-0.78114138181089898</c:v>
                </c:pt>
                <c:pt idx="8">
                  <c:v>-0.89989128412641173</c:v>
                </c:pt>
                <c:pt idx="9">
                  <c:v>-1.0132664410698455</c:v>
                </c:pt>
                <c:pt idx="10">
                  <c:v>-1.1214489199782944</c:v>
                </c:pt>
                <c:pt idx="11">
                  <c:v>-1.2246152039105458</c:v>
                </c:pt>
                <c:pt idx="12">
                  <c:v>-1.3229363542889561</c:v>
                </c:pt>
                <c:pt idx="13">
                  <c:v>-1.4165781689686012</c:v>
                </c:pt>
                <c:pt idx="14">
                  <c:v>-1.5057013358586879</c:v>
                </c:pt>
                <c:pt idx="15">
                  <c:v>-1.5904615822178889</c:v>
                </c:pt>
                <c:pt idx="16">
                  <c:v>-1.6710098197420118</c:v>
                </c:pt>
                <c:pt idx="17">
                  <c:v>-1.7474922855592552</c:v>
                </c:pt>
                <c:pt idx="18">
                  <c:v>-1.8200506792452078</c:v>
                </c:pt>
                <c:pt idx="19">
                  <c:v>-1.8888222959667729</c:v>
                </c:pt>
                <c:pt idx="20">
                  <c:v>-1.9539401558612544</c:v>
                </c:pt>
                <c:pt idx="21">
                  <c:v>-2.0155331297540116</c:v>
                </c:pt>
                <c:pt idx="22">
                  <c:v>-2.0737260613153108</c:v>
                </c:pt>
                <c:pt idx="23">
                  <c:v>-2.1286398857543136</c:v>
                </c:pt>
                <c:pt idx="24">
                  <c:v>-2.1803917451454984</c:v>
                </c:pt>
                <c:pt idx="25">
                  <c:v>-2.2290951004802748</c:v>
                </c:pt>
                <c:pt idx="26">
                  <c:v>-2.2748598405340439</c:v>
                </c:pt>
                <c:pt idx="27">
                  <c:v>-2.3177923876365361</c:v>
                </c:pt>
                <c:pt idx="28">
                  <c:v>-2.3579958004308983</c:v>
                </c:pt>
                <c:pt idx="29">
                  <c:v>-2.3955698737047086</c:v>
                </c:pt>
                <c:pt idx="30">
                  <c:v>-2.4306112353738318</c:v>
                </c:pt>
                <c:pt idx="31">
                  <c:v>-2.4632134406978983</c:v>
                </c:pt>
                <c:pt idx="32">
                  <c:v>-2.4934670638040002</c:v>
                </c:pt>
                <c:pt idx="33">
                  <c:v>-2.5214597865932018</c:v>
                </c:pt>
                <c:pt idx="34">
                  <c:v>-2.5472764851023828</c:v>
                </c:pt>
                <c:pt idx="35">
                  <c:v>-2.5709993133920346</c:v>
                </c:pt>
                <c:pt idx="36">
                  <c:v>-2.5927077850286659</c:v>
                </c:pt>
                <c:pt idx="37">
                  <c:v>-2.6124788522286737</c:v>
                </c:pt>
                <c:pt idx="38">
                  <c:v>-2.6303869827286648</c:v>
                </c:pt>
                <c:pt idx="39">
                  <c:v>-2.6465042344455161</c:v>
                </c:pt>
                <c:pt idx="40">
                  <c:v>-2.6609003279876977</c:v>
                </c:pt>
                <c:pt idx="41">
                  <c:v>-2.673642717077747</c:v>
                </c:pt>
                <c:pt idx="42">
                  <c:v>-2.6847966569441368</c:v>
                </c:pt>
                <c:pt idx="43">
                  <c:v>-2.6944252707392162</c:v>
                </c:pt>
                <c:pt idx="44">
                  <c:v>-2.702589614038347</c:v>
                </c:pt>
                <c:pt idx="45">
                  <c:v>-2.7093487374738805</c:v>
                </c:pt>
                <c:pt idx="46">
                  <c:v>-2.7147597475561351</c:v>
                </c:pt>
                <c:pt idx="47">
                  <c:v>-2.718877865732142</c:v>
                </c:pt>
                <c:pt idx="48">
                  <c:v>-2.7217564857315253</c:v>
                </c:pt>
                <c:pt idx="49">
                  <c:v>-2.723447229247542</c:v>
                </c:pt>
                <c:pt idx="50">
                  <c:v>-2.7240000000000002</c:v>
                </c:pt>
                <c:pt idx="51">
                  <c:v>-2.723463036225509</c:v>
                </c:pt>
                <c:pt idx="52">
                  <c:v>-2.7218829616392415</c:v>
                </c:pt>
                <c:pt idx="53">
                  <c:v>-2.7193048349112225</c:v>
                </c:pt>
                <c:pt idx="54">
                  <c:v>-2.7157721976989526</c:v>
                </c:pt>
                <c:pt idx="55">
                  <c:v>-2.7113271212770389</c:v>
                </c:pt>
                <c:pt idx="56">
                  <c:v>-2.7060102518034084</c:v>
                </c:pt>
                <c:pt idx="57">
                  <c:v>-2.6998608542605544</c:v>
                </c:pt>
                <c:pt idx="58">
                  <c:v>-2.6929168551092704</c:v>
                </c:pt>
                <c:pt idx="59">
                  <c:v>-2.6852148836912386</c:v>
                </c:pt>
                <c:pt idx="60">
                  <c:v>-2.6767903124158847</c:v>
                </c:pt>
                <c:pt idx="61">
                  <c:v>-2.6676772957659143</c:v>
                </c:pt>
                <c:pt idx="62">
                  <c:v>-2.6579088081550197</c:v>
                </c:pt>
                <c:pt idx="63">
                  <c:v>-2.6475166806702943</c:v>
                </c:pt>
                <c:pt idx="64">
                  <c:v>-2.6365316367310343</c:v>
                </c:pt>
                <c:pt idx="65">
                  <c:v>-2.6249833266946987</c:v>
                </c:pt>
                <c:pt idx="66">
                  <c:v>-2.6129003614399773</c:v>
                </c:pt>
                <c:pt idx="67">
                  <c:v>-2.6003103449560698</c:v>
                </c:pt>
                <c:pt idx="68">
                  <c:v>-2.5872399059664941</c:v>
                </c:pt>
                <c:pt idx="69">
                  <c:v>-2.5737147286149447</c:v>
                </c:pt>
                <c:pt idx="70">
                  <c:v>-2.5597595822399599</c:v>
                </c:pt>
                <c:pt idx="71">
                  <c:v>-2.5453983502644357</c:v>
                </c:pt>
                <c:pt idx="72">
                  <c:v>-2.5306540582252852</c:v>
                </c:pt>
                <c:pt idx="73">
                  <c:v>-2.515548900967834</c:v>
                </c:pt>
                <c:pt idx="74">
                  <c:v>-2.5001042690288924</c:v>
                </c:pt>
                <c:pt idx="75">
                  <c:v>-2.4843407742317436</c:v>
                </c:pt>
                <c:pt idx="76">
                  <c:v>-2.4682782745156673</c:v>
                </c:pt>
                <c:pt idx="77">
                  <c:v>-2.4519358980219765</c:v>
                </c:pt>
                <c:pt idx="78">
                  <c:v>-2.4353320664579394</c:v>
                </c:pt>
                <c:pt idx="79">
                  <c:v>-2.418484517759361</c:v>
                </c:pt>
                <c:pt idx="80">
                  <c:v>-2.4014103280720205</c:v>
                </c:pt>
                <c:pt idx="81">
                  <c:v>-2.3841259330716</c:v>
                </c:pt>
                <c:pt idx="82">
                  <c:v>-2.3666471486411886</c:v>
                </c:pt>
                <c:pt idx="83">
                  <c:v>-2.3489891909249119</c:v>
                </c:pt>
                <c:pt idx="84">
                  <c:v>-2.331166695775726</c:v>
                </c:pt>
                <c:pt idx="85">
                  <c:v>-2.3131937376149043</c:v>
                </c:pt>
                <c:pt idx="86">
                  <c:v>-2.2950838477202504</c:v>
                </c:pt>
                <c:pt idx="87">
                  <c:v>-2.2768500319596092</c:v>
                </c:pt>
                <c:pt idx="88">
                  <c:v>-2.258504787985764</c:v>
                </c:pt>
                <c:pt idx="89">
                  <c:v>-2.2400601219083724</c:v>
                </c:pt>
                <c:pt idx="90">
                  <c:v>-2.2215275644581389</c:v>
                </c:pt>
                <c:pt idx="91">
                  <c:v>-2.2029181866580139</c:v>
                </c:pt>
                <c:pt idx="92">
                  <c:v>-2.1842426150157768</c:v>
                </c:pt>
                <c:pt idx="93">
                  <c:v>-2.1655110462519569</c:v>
                </c:pt>
                <c:pt idx="94">
                  <c:v>-2.1467332615766721</c:v>
                </c:pt>
                <c:pt idx="95">
                  <c:v>-2.1279186405285513</c:v>
                </c:pt>
                <c:pt idx="96">
                  <c:v>-2.1090761743885684</c:v>
                </c:pt>
                <c:pt idx="97">
                  <c:v>-2.0902144791812227</c:v>
                </c:pt>
                <c:pt idx="98">
                  <c:v>-2.0713418082751764</c:v>
                </c:pt>
                <c:pt idx="99">
                  <c:v>-2.052466064595091</c:v>
                </c:pt>
                <c:pt idx="100">
                  <c:v>-2.0335948124561014</c:v>
                </c:pt>
                <c:pt idx="101">
                  <c:v>-2.0147352890320076</c:v>
                </c:pt>
                <c:pt idx="102">
                  <c:v>-1.9958944154679839</c:v>
                </c:pt>
                <c:pt idx="103">
                  <c:v>-1.9770788076482761</c:v>
                </c:pt>
                <c:pt idx="104">
                  <c:v>-1.958294786629067</c:v>
                </c:pt>
                <c:pt idx="105">
                  <c:v>-1.9395483887464018</c:v>
                </c:pt>
                <c:pt idx="106">
                  <c:v>-1.920845375408782</c:v>
                </c:pt>
                <c:pt idx="107">
                  <c:v>-1.9021912425837677</c:v>
                </c:pt>
                <c:pt idx="108">
                  <c:v>-1.8835912299876485</c:v>
                </c:pt>
                <c:pt idx="109">
                  <c:v>-1.8650503299870023</c:v>
                </c:pt>
                <c:pt idx="110">
                  <c:v>-1.8465732962206975</c:v>
                </c:pt>
                <c:pt idx="111">
                  <c:v>-1.8281646519506463</c:v>
                </c:pt>
                <c:pt idx="112">
                  <c:v>-1.8098286981494029</c:v>
                </c:pt>
                <c:pt idx="113">
                  <c:v>-1.7915695213324283</c:v>
                </c:pt>
                <c:pt idx="114">
                  <c:v>-1.7733910011426626</c:v>
                </c:pt>
                <c:pt idx="115">
                  <c:v>-1.7552968176947898</c:v>
                </c:pt>
                <c:pt idx="116">
                  <c:v>-1.7372904586863991</c:v>
                </c:pt>
                <c:pt idx="117">
                  <c:v>-1.7193752262830098</c:v>
                </c:pt>
                <c:pt idx="118">
                  <c:v>-1.7015542437837552</c:v>
                </c:pt>
                <c:pt idx="119">
                  <c:v>-1.6838304620742963</c:v>
                </c:pt>
                <c:pt idx="120">
                  <c:v>-1.6662066658733814</c:v>
                </c:pt>
                <c:pt idx="121">
                  <c:v>-1.6486854797792396</c:v>
                </c:pt>
                <c:pt idx="122">
                  <c:v>-1.6312693741218618</c:v>
                </c:pt>
                <c:pt idx="123">
                  <c:v>-1.6139606706270109</c:v>
                </c:pt>
                <c:pt idx="124">
                  <c:v>-1.5967615478976627</c:v>
                </c:pt>
                <c:pt idx="125">
                  <c:v>-1.5796740467183878</c:v>
                </c:pt>
                <c:pt idx="126">
                  <c:v>-1.56270007518805</c:v>
                </c:pt>
                <c:pt idx="127">
                  <c:v>-1.545841413686019</c:v>
                </c:pt>
                <c:pt idx="128">
                  <c:v>-1.5290997196769631</c:v>
                </c:pt>
                <c:pt idx="129">
                  <c:v>-1.5124765323591214</c:v>
                </c:pt>
                <c:pt idx="130">
                  <c:v>-1.4959732771608296</c:v>
                </c:pt>
                <c:pt idx="131">
                  <c:v>-1.4795912700899234</c:v>
                </c:pt>
                <c:pt idx="132">
                  <c:v>-1.4633317219405146</c:v>
                </c:pt>
                <c:pt idx="133">
                  <c:v>-1.4471957423614963</c:v>
                </c:pt>
                <c:pt idx="134">
                  <c:v>-1.4311843437910143</c:v>
                </c:pt>
                <c:pt idx="135">
                  <c:v>-1.4152984452610209</c:v>
                </c:pt>
                <c:pt idx="136">
                  <c:v>-1.3995388760758838</c:v>
                </c:pt>
                <c:pt idx="137">
                  <c:v>-1.383906379368945</c:v>
                </c:pt>
                <c:pt idx="138">
                  <c:v>-1.3684016155407661</c:v>
                </c:pt>
                <c:pt idx="139">
                  <c:v>-1.3530251655827272</c:v>
                </c:pt>
                <c:pt idx="140">
                  <c:v>-1.33777753428951</c:v>
                </c:pt>
                <c:pt idx="141">
                  <c:v>-1.3226591533639027</c:v>
                </c:pt>
                <c:pt idx="142">
                  <c:v>-1.3076703844172681</c:v>
                </c:pt>
                <c:pt idx="143">
                  <c:v>-1.2928115218689076</c:v>
                </c:pt>
                <c:pt idx="144">
                  <c:v>-1.2780827957474565</c:v>
                </c:pt>
                <c:pt idx="145">
                  <c:v>-1.2634843743973787</c:v>
                </c:pt>
                <c:pt idx="146">
                  <c:v>-1.2490163670934937</c:v>
                </c:pt>
                <c:pt idx="147">
                  <c:v>-1.2346788265664261</c:v>
                </c:pt>
                <c:pt idx="148">
                  <c:v>-1.2204717514417553</c:v>
                </c:pt>
                <c:pt idx="149">
                  <c:v>-1.2063950885955661</c:v>
                </c:pt>
                <c:pt idx="150">
                  <c:v>-1.1924487354290281</c:v>
                </c:pt>
                <c:pt idx="151">
                  <c:v>-1.1786325420645427</c:v>
                </c:pt>
                <c:pt idx="152">
                  <c:v>-1.1649463134659317</c:v>
                </c:pt>
                <c:pt idx="153">
                  <c:v>-1.1513898114850549</c:v>
                </c:pt>
                <c:pt idx="154">
                  <c:v>-1.1379627568371866</c:v>
                </c:pt>
                <c:pt idx="155">
                  <c:v>-1.1246648310074023</c:v>
                </c:pt>
                <c:pt idx="156">
                  <c:v>-1.1114956780901577</c:v>
                </c:pt>
                <c:pt idx="157">
                  <c:v>-1.0984549065641882</c:v>
                </c:pt>
                <c:pt idx="158">
                  <c:v>-1.0855420910047786</c:v>
                </c:pt>
                <c:pt idx="159">
                  <c:v>-1.0727567737354029</c:v>
                </c:pt>
                <c:pt idx="160">
                  <c:v>-1.0600984664206643</c:v>
                </c:pt>
                <c:pt idx="161">
                  <c:v>-1.0475666516024194</c:v>
                </c:pt>
                <c:pt idx="162">
                  <c:v>-1.0351607841808981</c:v>
                </c:pt>
                <c:pt idx="163">
                  <c:v>-1.0228802928425891</c:v>
                </c:pt>
                <c:pt idx="164">
                  <c:v>-1.0107245814366042</c:v>
                </c:pt>
                <c:pt idx="165">
                  <c:v>-0.99869303030117407</c:v>
                </c:pt>
                <c:pt idx="166">
                  <c:v>-0.9867849975418953</c:v>
                </c:pt>
                <c:pt idx="167">
                  <c:v>-0.97499982026327736</c:v>
                </c:pt>
                <c:pt idx="168">
                  <c:v>-0.96333681575511343</c:v>
                </c:pt>
                <c:pt idx="169">
                  <c:v>-0.95179528263513491</c:v>
                </c:pt>
                <c:pt idx="170">
                  <c:v>-0.94037450194937433</c:v>
                </c:pt>
                <c:pt idx="171">
                  <c:v>-0.92907373823161721</c:v>
                </c:pt>
                <c:pt idx="172">
                  <c:v>-0.91789224052327467</c:v>
                </c:pt>
                <c:pt idx="173">
                  <c:v>-0.90682924335497916</c:v>
                </c:pt>
                <c:pt idx="174">
                  <c:v>-0.89588396769115319</c:v>
                </c:pt>
                <c:pt idx="175">
                  <c:v>-0.8850556218387724</c:v>
                </c:pt>
                <c:pt idx="176">
                  <c:v>-0.8743434023215011</c:v>
                </c:pt>
                <c:pt idx="177">
                  <c:v>-0.86374649472034604</c:v>
                </c:pt>
                <c:pt idx="178">
                  <c:v>-0.85326407448193331</c:v>
                </c:pt>
                <c:pt idx="179">
                  <c:v>-0.84289530769548671</c:v>
                </c:pt>
                <c:pt idx="180">
                  <c:v>-0.83263935183954585</c:v>
                </c:pt>
                <c:pt idx="181">
                  <c:v>-0.82249535649943317</c:v>
                </c:pt>
                <c:pt idx="182">
                  <c:v>-0.8124624640564484</c:v>
                </c:pt>
                <c:pt idx="183">
                  <c:v>-0.80253981034973609</c:v>
                </c:pt>
                <c:pt idx="184">
                  <c:v>-0.79272652531174648</c:v>
                </c:pt>
                <c:pt idx="185">
                  <c:v>-0.78302173357817439</c:v>
                </c:pt>
                <c:pt idx="186">
                  <c:v>-0.7734245550732417</c:v>
                </c:pt>
                <c:pt idx="187">
                  <c:v>-0.76393410557115649</c:v>
                </c:pt>
                <c:pt idx="188">
                  <c:v>-0.75454949723455667</c:v>
                </c:pt>
                <c:pt idx="189">
                  <c:v>-0.74526983913071876</c:v>
                </c:pt>
                <c:pt idx="190">
                  <c:v>-0.73609423772629712</c:v>
                </c:pt>
                <c:pt idx="191">
                  <c:v>-0.72702179736132089</c:v>
                </c:pt>
                <c:pt idx="192">
                  <c:v>-0.71805162070316275</c:v>
                </c:pt>
                <c:pt idx="193">
                  <c:v>-0.70918280918116972</c:v>
                </c:pt>
                <c:pt idx="194">
                  <c:v>-0.70041446340262237</c:v>
                </c:pt>
                <c:pt idx="195">
                  <c:v>-0.69174568355066668</c:v>
                </c:pt>
                <c:pt idx="196">
                  <c:v>-0.68317556976484639</c:v>
                </c:pt>
                <c:pt idx="197">
                  <c:v>-0.67470322250484194</c:v>
                </c:pt>
                <c:pt idx="198">
                  <c:v>-0.66632774289799868</c:v>
                </c:pt>
                <c:pt idx="199">
                  <c:v>-0.65804823307121807</c:v>
                </c:pt>
                <c:pt idx="200">
                  <c:v>-0.64986379646775472</c:v>
                </c:pt>
                <c:pt idx="201">
                  <c:v>-0.64177353814945726</c:v>
                </c:pt>
                <c:pt idx="202">
                  <c:v>-0.6337765650849646</c:v>
                </c:pt>
                <c:pt idx="203">
                  <c:v>-0.62587198642435649</c:v>
                </c:pt>
                <c:pt idx="204">
                  <c:v>-0.61805891376074151</c:v>
                </c:pt>
                <c:pt idx="205">
                  <c:v>-0.61033646137924968</c:v>
                </c:pt>
                <c:pt idx="206">
                  <c:v>-0.60270374649388037</c:v>
                </c:pt>
                <c:pt idx="207">
                  <c:v>-0.59515988947264298</c:v>
                </c:pt>
                <c:pt idx="208">
                  <c:v>-0.58770401405141448</c:v>
                </c:pt>
                <c:pt idx="209">
                  <c:v>-0.58033524753692156</c:v>
                </c:pt>
                <c:pt idx="210">
                  <c:v>-0.57305272099924531</c:v>
                </c:pt>
                <c:pt idx="211">
                  <c:v>-0.5658555694542281</c:v>
                </c:pt>
                <c:pt idx="212">
                  <c:v>-0.55874293203615821</c:v>
                </c:pt>
                <c:pt idx="213">
                  <c:v>-0.55171395216108643</c:v>
                </c:pt>
                <c:pt idx="214">
                  <c:v>-0.54476777768112172</c:v>
                </c:pt>
                <c:pt idx="215">
                  <c:v>-0.53790356103004533</c:v>
                </c:pt>
                <c:pt idx="216">
                  <c:v>-0.53112045936056118</c:v>
                </c:pt>
                <c:pt idx="217">
                  <c:v>-0.52441763467350211</c:v>
                </c:pt>
                <c:pt idx="218">
                  <c:v>-0.51779425393929057</c:v>
                </c:pt>
                <c:pt idx="219">
                  <c:v>-0.51124948921195079</c:v>
                </c:pt>
                <c:pt idx="220">
                  <c:v>-0.50478251773595106</c:v>
                </c:pt>
                <c:pt idx="221">
                  <c:v>-0.49839252204615575</c:v>
                </c:pt>
                <c:pt idx="222">
                  <c:v>-0.49207869006114746</c:v>
                </c:pt>
                <c:pt idx="223">
                  <c:v>-0.485840215170177</c:v>
                </c:pt>
                <c:pt idx="224">
                  <c:v>-0.47967629631398806</c:v>
                </c:pt>
                <c:pt idx="225">
                  <c:v>-0.4735861380597568</c:v>
                </c:pt>
                <c:pt idx="226">
                  <c:v>-0.46756895067037552</c:v>
                </c:pt>
                <c:pt idx="227">
                  <c:v>-0.46162395016830537</c:v>
                </c:pt>
                <c:pt idx="228">
                  <c:v>-0.45575035839421202</c:v>
                </c:pt>
                <c:pt idx="229">
                  <c:v>-0.44994740306059428</c:v>
                </c:pt>
                <c:pt idx="230">
                  <c:v>-0.44421431780060677</c:v>
                </c:pt>
                <c:pt idx="231">
                  <c:v>-0.43855034221226846</c:v>
                </c:pt>
                <c:pt idx="232">
                  <c:v>-0.43295472189824874</c:v>
                </c:pt>
                <c:pt idx="233">
                  <c:v>-0.4274267085014089</c:v>
                </c:pt>
                <c:pt idx="234">
                  <c:v>-0.42196555973627758</c:v>
                </c:pt>
                <c:pt idx="235">
                  <c:v>-0.41657053941662409</c:v>
                </c:pt>
                <c:pt idx="236">
                  <c:v>-0.41124091747929864</c:v>
                </c:pt>
                <c:pt idx="237">
                  <c:v>-0.40597597000449281</c:v>
                </c:pt>
                <c:pt idx="238">
                  <c:v>-0.40077497923257405</c:v>
                </c:pt>
                <c:pt idx="239">
                  <c:v>-0.39563723357764008</c:v>
                </c:pt>
                <c:pt idx="240">
                  <c:v>-0.39056202763793657</c:v>
                </c:pt>
                <c:pt idx="241">
                  <c:v>-0.38554866220327216</c:v>
                </c:pt>
                <c:pt idx="242">
                  <c:v>-0.3805964442595644</c:v>
                </c:pt>
                <c:pt idx="243">
                  <c:v>-0.37570468699064391</c:v>
                </c:pt>
                <c:pt idx="244">
                  <c:v>-0.37087270977743808</c:v>
                </c:pt>
                <c:pt idx="245">
                  <c:v>-0.3660998381946538</c:v>
                </c:pt>
                <c:pt idx="246">
                  <c:v>-0.36138540400507307</c:v>
                </c:pt>
                <c:pt idx="247">
                  <c:v>-0.35672874515157138</c:v>
                </c:pt>
                <c:pt idx="248">
                  <c:v>-0.35212920574696438</c:v>
                </c:pt>
                <c:pt idx="249">
                  <c:v>-0.34758613606178662</c:v>
                </c:pt>
                <c:pt idx="250">
                  <c:v>-0.34309889251009879</c:v>
                </c:pt>
                <c:pt idx="251">
                  <c:v>-0.33866683763342115</c:v>
                </c:pt>
                <c:pt idx="252">
                  <c:v>-0.33428934008288097</c:v>
                </c:pt>
                <c:pt idx="253">
                  <c:v>-0.32996577459966719</c:v>
                </c:pt>
                <c:pt idx="254">
                  <c:v>-0.32569552199387103</c:v>
                </c:pt>
                <c:pt idx="255">
                  <c:v>-0.32147796912180088</c:v>
                </c:pt>
                <c:pt idx="256">
                  <c:v>-0.31731250886184453</c:v>
                </c:pt>
                <c:pt idx="257">
                  <c:v>-0.31319854008895992</c:v>
                </c:pt>
                <c:pt idx="258">
                  <c:v>-0.30913546764786115</c:v>
                </c:pt>
                <c:pt idx="259">
                  <c:v>-0.30512270232497546</c:v>
                </c:pt>
                <c:pt idx="260">
                  <c:v>-0.30115966081924678</c:v>
                </c:pt>
                <c:pt idx="261">
                  <c:v>-0.29724576571181111</c:v>
                </c:pt>
                <c:pt idx="262">
                  <c:v>-0.29338044543467756</c:v>
                </c:pt>
                <c:pt idx="263">
                  <c:v>-0.28956313423840285</c:v>
                </c:pt>
                <c:pt idx="264">
                  <c:v>-0.28579327215886924</c:v>
                </c:pt>
                <c:pt idx="265">
                  <c:v>-0.28207030498317465</c:v>
                </c:pt>
                <c:pt idx="266">
                  <c:v>-0.27839368421474864</c:v>
                </c:pt>
                <c:pt idx="267">
                  <c:v>-0.27476286703768565</c:v>
                </c:pt>
                <c:pt idx="268">
                  <c:v>-0.27117731628038999</c:v>
                </c:pt>
                <c:pt idx="269">
                  <c:v>-0.26763650037853631</c:v>
                </c:pt>
                <c:pt idx="270">
                  <c:v>-0.26413989333744881</c:v>
                </c:pt>
                <c:pt idx="271">
                  <c:v>-0.26068697469388485</c:v>
                </c:pt>
                <c:pt idx="272">
                  <c:v>-0.2572772294773098</c:v>
                </c:pt>
                <c:pt idx="273">
                  <c:v>-0.25391014817065943</c:v>
                </c:pt>
                <c:pt idx="274">
                  <c:v>-0.25058522667068556</c:v>
                </c:pt>
                <c:pt idx="275">
                  <c:v>-0.24730196624786591</c:v>
                </c:pt>
                <c:pt idx="276">
                  <c:v>-0.24405987350595554</c:v>
                </c:pt>
                <c:pt idx="277">
                  <c:v>-0.24085846034117361</c:v>
                </c:pt>
                <c:pt idx="278">
                  <c:v>-0.23769724390111319</c:v>
                </c:pt>
                <c:pt idx="279">
                  <c:v>-0.23457574654334673</c:v>
                </c:pt>
                <c:pt idx="280">
                  <c:v>-0.23149349579380663</c:v>
                </c:pt>
                <c:pt idx="281">
                  <c:v>-0.2284500243049202</c:v>
                </c:pt>
                <c:pt idx="282">
                  <c:v>-0.22544486981358558</c:v>
                </c:pt>
                <c:pt idx="283">
                  <c:v>-0.22247757509896704</c:v>
                </c:pt>
                <c:pt idx="284">
                  <c:v>-0.21954768794014598</c:v>
                </c:pt>
                <c:pt idx="285">
                  <c:v>-0.2166547610736736</c:v>
                </c:pt>
                <c:pt idx="286">
                  <c:v>-0.21379835215101445</c:v>
                </c:pt>
                <c:pt idx="287">
                  <c:v>-0.21097802369594543</c:v>
                </c:pt>
                <c:pt idx="288">
                  <c:v>-0.20819334306187695</c:v>
                </c:pt>
                <c:pt idx="289">
                  <c:v>-0.20544388238916997</c:v>
                </c:pt>
                <c:pt idx="290">
                  <c:v>-0.20272921856242782</c:v>
                </c:pt>
                <c:pt idx="291">
                  <c:v>-0.20004893316781816</c:v>
                </c:pt>
                <c:pt idx="292">
                  <c:v>-0.19740261245039756</c:v>
                </c:pt>
                <c:pt idx="293">
                  <c:v>-0.19478984727149964</c:v>
                </c:pt>
                <c:pt idx="294">
                  <c:v>-0.19221023306616877</c:v>
                </c:pt>
                <c:pt idx="295">
                  <c:v>-0.18966336980068835</c:v>
                </c:pt>
                <c:pt idx="296">
                  <c:v>-0.18714886193017433</c:v>
                </c:pt>
                <c:pt idx="297">
                  <c:v>-0.18466631835629108</c:v>
                </c:pt>
                <c:pt idx="298">
                  <c:v>-0.18221535238506972</c:v>
                </c:pt>
                <c:pt idx="299">
                  <c:v>-0.17979558168487361</c:v>
                </c:pt>
                <c:pt idx="300">
                  <c:v>-0.17740662824448106</c:v>
                </c:pt>
                <c:pt idx="301">
                  <c:v>-0.1750481183313379</c:v>
                </c:pt>
                <c:pt idx="302">
                  <c:v>-0.17271968244995853</c:v>
                </c:pt>
                <c:pt idx="303">
                  <c:v>-0.17042095530051782</c:v>
                </c:pt>
                <c:pt idx="304">
                  <c:v>-0.16815157573760101</c:v>
                </c:pt>
                <c:pt idx="305">
                  <c:v>-0.16591118672916236</c:v>
                </c:pt>
                <c:pt idx="306">
                  <c:v>-0.16369943531566991</c:v>
                </c:pt>
                <c:pt idx="307">
                  <c:v>-0.16151597256947439</c:v>
                </c:pt>
                <c:pt idx="308">
                  <c:v>-0.15936045355437037</c:v>
                </c:pt>
                <c:pt idx="309">
                  <c:v>-0.15723253728539519</c:v>
                </c:pt>
                <c:pt idx="310">
                  <c:v>-0.1551318866888502</c:v>
                </c:pt>
                <c:pt idx="311">
                  <c:v>-0.15305816856255602</c:v>
                </c:pt>
                <c:pt idx="312">
                  <c:v>-0.1510110535363493</c:v>
                </c:pt>
                <c:pt idx="313">
                  <c:v>-0.14899021603282364</c:v>
                </c:pt>
                <c:pt idx="314">
                  <c:v>-0.14699533422832187</c:v>
                </c:pt>
                <c:pt idx="315">
                  <c:v>-0.14502609001418398</c:v>
                </c:pt>
                <c:pt idx="316">
                  <c:v>-0.14308216895825343</c:v>
                </c:pt>
                <c:pt idx="317">
                  <c:v>-0.14116326026664891</c:v>
                </c:pt>
                <c:pt idx="318">
                  <c:v>-0.13926905674580201</c:v>
                </c:pt>
                <c:pt idx="319">
                  <c:v>-0.1373992547647675</c:v>
                </c:pt>
                <c:pt idx="320">
                  <c:v>-0.13555355421780635</c:v>
                </c:pt>
                <c:pt idx="321">
                  <c:v>-0.13373165848724716</c:v>
                </c:pt>
                <c:pt idx="322">
                  <c:v>-0.13193327440662619</c:v>
                </c:pt>
                <c:pt idx="323">
                  <c:v>-0.13015811222411097</c:v>
                </c:pt>
                <c:pt idx="324">
                  <c:v>-0.12840588556620655</c:v>
                </c:pt>
                <c:pt idx="325">
                  <c:v>-0.12667631140174998</c:v>
                </c:pt>
                <c:pt idx="326">
                  <c:v>-0.12496911000619125</c:v>
                </c:pt>
                <c:pt idx="327">
                  <c:v>-0.1232840049261648</c:v>
                </c:pt>
                <c:pt idx="328">
                  <c:v>-0.1216207229443514</c:v>
                </c:pt>
                <c:pt idx="329">
                  <c:v>-0.11997899404463246</c:v>
                </c:pt>
                <c:pt idx="330">
                  <c:v>-0.11835855137753667</c:v>
                </c:pt>
                <c:pt idx="331">
                  <c:v>-0.1167591312259814</c:v>
                </c:pt>
                <c:pt idx="332">
                  <c:v>-0.11518047297130733</c:v>
                </c:pt>
                <c:pt idx="333">
                  <c:v>-0.1136223190596088</c:v>
                </c:pt>
                <c:pt idx="334">
                  <c:v>-0.11208441496835859</c:v>
                </c:pt>
                <c:pt idx="335">
                  <c:v>-0.11056650917332861</c:v>
                </c:pt>
                <c:pt idx="336">
                  <c:v>-0.10906835311580509</c:v>
                </c:pt>
                <c:pt idx="337">
                  <c:v>-0.10758970117009996</c:v>
                </c:pt>
                <c:pt idx="338">
                  <c:v>-0.10613031061135596</c:v>
                </c:pt>
                <c:pt idx="339">
                  <c:v>-0.10468994158364719</c:v>
                </c:pt>
                <c:pt idx="340">
                  <c:v>-0.10326835706837391</c:v>
                </c:pt>
                <c:pt idx="341">
                  <c:v>-0.10186532285294973</c:v>
                </c:pt>
                <c:pt idx="342">
                  <c:v>-0.10048060749978312</c:v>
                </c:pt>
                <c:pt idx="343">
                  <c:v>-9.9113982315549701E-2</c:v>
                </c:pt>
                <c:pt idx="344">
                  <c:v>-9.7765221320756962E-2</c:v>
                </c:pt>
                <c:pt idx="345">
                  <c:v>-9.6434101219597945E-2</c:v>
                </c:pt>
                <c:pt idx="346">
                  <c:v>-9.5120401370095503E-2</c:v>
                </c:pt>
                <c:pt idx="347">
                  <c:v>-9.382390375453345E-2</c:v>
                </c:pt>
                <c:pt idx="348">
                  <c:v>-9.2544392950175705E-2</c:v>
                </c:pt>
                <c:pt idx="349">
                  <c:v>-9.1281656100270253E-2</c:v>
                </c:pt>
                <c:pt idx="350">
                  <c:v>-9.0035482885338108E-2</c:v>
                </c:pt>
                <c:pt idx="351">
                  <c:v>-8.880566549474482E-2</c:v>
                </c:pt>
                <c:pt idx="352">
                  <c:v>-8.7591998598553961E-2</c:v>
                </c:pt>
                <c:pt idx="353">
                  <c:v>-8.6394279319659983E-2</c:v>
                </c:pt>
                <c:pt idx="354">
                  <c:v>-8.521230720620053E-2</c:v>
                </c:pt>
                <c:pt idx="355">
                  <c:v>-8.4045884204244609E-2</c:v>
                </c:pt>
                <c:pt idx="356">
                  <c:v>-8.2894814630757027E-2</c:v>
                </c:pt>
                <c:pt idx="357">
                  <c:v>-8.1758905146835564E-2</c:v>
                </c:pt>
                <c:pt idx="358">
                  <c:v>-8.063796473122084E-2</c:v>
                </c:pt>
                <c:pt idx="359">
                  <c:v>-7.9531804654075333E-2</c:v>
                </c:pt>
                <c:pt idx="360">
                  <c:v>-7.8440238451031791E-2</c:v>
                </c:pt>
                <c:pt idx="361">
                  <c:v>-7.7363081897507208E-2</c:v>
                </c:pt>
                <c:pt idx="362">
                  <c:v>-7.6300152983282257E-2</c:v>
                </c:pt>
                <c:pt idx="363">
                  <c:v>-7.5251271887342763E-2</c:v>
                </c:pt>
                <c:pt idx="364">
                  <c:v>-7.4216260952982616E-2</c:v>
                </c:pt>
                <c:pt idx="365">
                  <c:v>-7.3194944663165465E-2</c:v>
                </c:pt>
                <c:pt idx="366">
                  <c:v>-7.2187149616143267E-2</c:v>
                </c:pt>
                <c:pt idx="367">
                  <c:v>-7.1192704501330153E-2</c:v>
                </c:pt>
                <c:pt idx="368">
                  <c:v>-7.0211440075429066E-2</c:v>
                </c:pt>
                <c:pt idx="369">
                  <c:v>-6.9243189138809808E-2</c:v>
                </c:pt>
                <c:pt idx="370">
                  <c:v>-6.8287786512135795E-2</c:v>
                </c:pt>
                <c:pt idx="371">
                  <c:v>-6.7345069013238279E-2</c:v>
                </c:pt>
                <c:pt idx="372">
                  <c:v>-6.6414875434235007E-2</c:v>
                </c:pt>
                <c:pt idx="373">
                  <c:v>-6.5497046518892627E-2</c:v>
                </c:pt>
                <c:pt idx="374">
                  <c:v>-6.4591424940229139E-2</c:v>
                </c:pt>
                <c:pt idx="375">
                  <c:v>-6.3697855278356127E-2</c:v>
                </c:pt>
                <c:pt idx="376">
                  <c:v>-6.2816183998556985E-2</c:v>
                </c:pt>
                <c:pt idx="377">
                  <c:v>-6.1946259429600678E-2</c:v>
                </c:pt>
                <c:pt idx="378">
                  <c:v>-6.1087931742287382E-2</c:v>
                </c:pt>
                <c:pt idx="379">
                  <c:v>-6.0241052928225666E-2</c:v>
                </c:pt>
                <c:pt idx="380">
                  <c:v>-5.9405476778837396E-2</c:v>
                </c:pt>
                <c:pt idx="381">
                  <c:v>-5.8581058864589801E-2</c:v>
                </c:pt>
                <c:pt idx="382">
                  <c:v>-5.7767656514451496E-2</c:v>
                </c:pt>
                <c:pt idx="383">
                  <c:v>-5.6965128795571369E-2</c:v>
                </c:pt>
                <c:pt idx="384">
                  <c:v>-5.6173336493177253E-2</c:v>
                </c:pt>
                <c:pt idx="385">
                  <c:v>-5.5392142090693465E-2</c:v>
                </c:pt>
                <c:pt idx="386">
                  <c:v>-5.4621409750073992E-2</c:v>
                </c:pt>
                <c:pt idx="387">
                  <c:v>-5.386100529235046E-2</c:v>
                </c:pt>
                <c:pt idx="388">
                  <c:v>-5.3110796178391692E-2</c:v>
                </c:pt>
                <c:pt idx="389">
                  <c:v>-5.2370651489873778E-2</c:v>
                </c:pt>
                <c:pt idx="390">
                  <c:v>-5.1640441910458218E-2</c:v>
                </c:pt>
                <c:pt idx="391">
                  <c:v>-5.0920039707175874E-2</c:v>
                </c:pt>
                <c:pt idx="392">
                  <c:v>-5.0209318712015477E-2</c:v>
                </c:pt>
                <c:pt idx="393">
                  <c:v>-4.9508154303713678E-2</c:v>
                </c:pt>
                <c:pt idx="394">
                  <c:v>-4.8816423389745803E-2</c:v>
                </c:pt>
                <c:pt idx="395">
                  <c:v>-4.8134004388514201E-2</c:v>
                </c:pt>
                <c:pt idx="396">
                  <c:v>-4.7460777211733231E-2</c:v>
                </c:pt>
                <c:pt idx="397">
                  <c:v>-4.6796623247008014E-2</c:v>
                </c:pt>
                <c:pt idx="398">
                  <c:v>-4.6141425340605988E-2</c:v>
                </c:pt>
                <c:pt idx="399">
                  <c:v>-4.5495067780418286E-2</c:v>
                </c:pt>
                <c:pt idx="400">
                  <c:v>-4.4857436279109944E-2</c:v>
                </c:pt>
                <c:pt idx="401">
                  <c:v>-4.4228417957456377E-2</c:v>
                </c:pt>
                <c:pt idx="402">
                  <c:v>-4.3607901327864705E-2</c:v>
                </c:pt>
                <c:pt idx="403">
                  <c:v>-4.299577627807754E-2</c:v>
                </c:pt>
                <c:pt idx="404">
                  <c:v>-4.2391934055058055E-2</c:v>
                </c:pt>
                <c:pt idx="405">
                  <c:v>-4.1796267249053665E-2</c:v>
                </c:pt>
                <c:pt idx="406">
                  <c:v>-4.1208669777837215E-2</c:v>
                </c:pt>
                <c:pt idx="407">
                  <c:v>-4.0629036871123292E-2</c:v>
                </c:pt>
                <c:pt idx="408">
                  <c:v>-4.0057265055158373E-2</c:v>
                </c:pt>
                <c:pt idx="409">
                  <c:v>-3.9493252137482331E-2</c:v>
                </c:pt>
                <c:pt idx="410">
                  <c:v>-3.8936897191860331E-2</c:v>
                </c:pt>
                <c:pt idx="411">
                  <c:v>-3.8388100543382535E-2</c:v>
                </c:pt>
                <c:pt idx="412">
                  <c:v>-3.7846763753730576E-2</c:v>
                </c:pt>
                <c:pt idx="413">
                  <c:v>-3.7312789606608457E-2</c:v>
                </c:pt>
                <c:pt idx="414">
                  <c:v>-3.6786082093336496E-2</c:v>
                </c:pt>
                <c:pt idx="415">
                  <c:v>-3.6266546398606769E-2</c:v>
                </c:pt>
                <c:pt idx="416">
                  <c:v>-3.5754088886397625E-2</c:v>
                </c:pt>
                <c:pt idx="417">
                  <c:v>-3.5248617086046562E-2</c:v>
                </c:pt>
                <c:pt idx="418">
                  <c:v>-3.4750039678478915E-2</c:v>
                </c:pt>
                <c:pt idx="419">
                  <c:v>-3.4258266482591421E-2</c:v>
                </c:pt>
                <c:pt idx="420">
                  <c:v>-3.3773208441788362E-2</c:v>
                </c:pt>
                <c:pt idx="421">
                  <c:v>-3.3294777610669374E-2</c:v>
                </c:pt>
                <c:pt idx="422">
                  <c:v>-3.2822887141866472E-2</c:v>
                </c:pt>
                <c:pt idx="423">
                  <c:v>-3.235745127302965E-2</c:v>
                </c:pt>
                <c:pt idx="424">
                  <c:v>-3.1898385313958499E-2</c:v>
                </c:pt>
                <c:pt idx="425">
                  <c:v>-3.1445605633879194E-2</c:v>
                </c:pt>
                <c:pt idx="426">
                  <c:v>-3.099902964886446E-2</c:v>
                </c:pt>
                <c:pt idx="427">
                  <c:v>-3.0558575809395784E-2</c:v>
                </c:pt>
                <c:pt idx="428">
                  <c:v>-3.0124163588065543E-2</c:v>
                </c:pt>
                <c:pt idx="429">
                  <c:v>-2.9695713467418339E-2</c:v>
                </c:pt>
                <c:pt idx="430">
                  <c:v>-2.9273146927929282E-2</c:v>
                </c:pt>
                <c:pt idx="431">
                  <c:v>-2.8856386436118528E-2</c:v>
                </c:pt>
                <c:pt idx="432">
                  <c:v>-2.8445355432799732E-2</c:v>
                </c:pt>
                <c:pt idx="433">
                  <c:v>-2.8039978321461941E-2</c:v>
                </c:pt>
                <c:pt idx="434">
                  <c:v>-2.7640180456782518E-2</c:v>
                </c:pt>
                <c:pt idx="435">
                  <c:v>-2.7245888133270512E-2</c:v>
                </c:pt>
                <c:pt idx="436">
                  <c:v>-2.6857028574038429E-2</c:v>
                </c:pt>
                <c:pt idx="437">
                  <c:v>-2.6473529919701529E-2</c:v>
                </c:pt>
                <c:pt idx="438">
                  <c:v>-2.6095321217402774E-2</c:v>
                </c:pt>
                <c:pt idx="439">
                  <c:v>-2.5722332409962495E-2</c:v>
                </c:pt>
                <c:pt idx="440">
                  <c:v>-2.5354494325151248E-2</c:v>
                </c:pt>
                <c:pt idx="441">
                  <c:v>-2.4991738665084369E-2</c:v>
                </c:pt>
                <c:pt idx="442">
                  <c:v>-2.4633997995737237E-2</c:v>
                </c:pt>
                <c:pt idx="443">
                  <c:v>-2.4281205736579617E-2</c:v>
                </c:pt>
                <c:pt idx="444">
                  <c:v>-2.3933296150328038E-2</c:v>
                </c:pt>
                <c:pt idx="445">
                  <c:v>-2.3590204332814703E-2</c:v>
                </c:pt>
                <c:pt idx="446">
                  <c:v>-2.3251866202971906E-2</c:v>
                </c:pt>
                <c:pt idx="447">
                  <c:v>-2.2918218492930385E-2</c:v>
                </c:pt>
                <c:pt idx="448">
                  <c:v>-2.2589198738230763E-2</c:v>
                </c:pt>
                <c:pt idx="449">
                  <c:v>-2.2264745268146389E-2</c:v>
                </c:pt>
                <c:pt idx="450">
                  <c:v>-2.1944797196116868E-2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79-49BC-A18C-80613E09A305}"/>
            </c:ext>
          </c:extLst>
        </c:ser>
        <c:ser>
          <c:idx val="1"/>
          <c:order val="1"/>
          <c:tx>
            <c:strRef>
              <c:f>'fit_FCC&amp;HCP'!$J$18</c:f>
              <c:strCache>
                <c:ptCount val="1"/>
                <c:pt idx="0">
                  <c:v>Eu2(r) [eV/atom]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'fit_FCC&amp;HCP'!$I$19:$I$469</c:f>
              <c:numCache>
                <c:formatCode>General</c:formatCode>
                <c:ptCount val="451"/>
                <c:pt idx="0">
                  <c:v>2.6680317768299999</c:v>
                </c:pt>
                <c:pt idx="1">
                  <c:v>2.6830159412933998</c:v>
                </c:pt>
                <c:pt idx="2">
                  <c:v>2.6980001057568002</c:v>
                </c:pt>
                <c:pt idx="3">
                  <c:v>2.7129842702202001</c:v>
                </c:pt>
                <c:pt idx="4">
                  <c:v>2.7279684346836</c:v>
                </c:pt>
                <c:pt idx="5">
                  <c:v>2.7429525991469998</c:v>
                </c:pt>
                <c:pt idx="6">
                  <c:v>2.7579367636104002</c:v>
                </c:pt>
                <c:pt idx="7">
                  <c:v>2.7729209280737996</c:v>
                </c:pt>
                <c:pt idx="8">
                  <c:v>2.7879050925372</c:v>
                </c:pt>
                <c:pt idx="9">
                  <c:v>2.8028892570005999</c:v>
                </c:pt>
                <c:pt idx="10">
                  <c:v>2.8178734214639998</c:v>
                </c:pt>
                <c:pt idx="11">
                  <c:v>2.8328575859273997</c:v>
                </c:pt>
                <c:pt idx="12">
                  <c:v>2.8478417503908</c:v>
                </c:pt>
                <c:pt idx="13">
                  <c:v>2.8628259148541999</c:v>
                </c:pt>
                <c:pt idx="14">
                  <c:v>2.8778100793176002</c:v>
                </c:pt>
                <c:pt idx="15">
                  <c:v>2.8927942437809997</c:v>
                </c:pt>
                <c:pt idx="16">
                  <c:v>2.9077784082444</c:v>
                </c:pt>
                <c:pt idx="17">
                  <c:v>2.9227625727077999</c:v>
                </c:pt>
                <c:pt idx="18">
                  <c:v>2.9377467371711998</c:v>
                </c:pt>
                <c:pt idx="19">
                  <c:v>2.9527309016345997</c:v>
                </c:pt>
                <c:pt idx="20">
                  <c:v>2.9677150660980001</c:v>
                </c:pt>
                <c:pt idx="21">
                  <c:v>2.9826992305614</c:v>
                </c:pt>
                <c:pt idx="22">
                  <c:v>2.9976833950247999</c:v>
                </c:pt>
                <c:pt idx="23">
                  <c:v>3.0126675594881998</c:v>
                </c:pt>
                <c:pt idx="24">
                  <c:v>3.0276517239516001</c:v>
                </c:pt>
                <c:pt idx="25">
                  <c:v>3.042635888415</c:v>
                </c:pt>
                <c:pt idx="26">
                  <c:v>3.0576200528783999</c:v>
                </c:pt>
                <c:pt idx="27">
                  <c:v>3.0726042173417998</c:v>
                </c:pt>
                <c:pt idx="28">
                  <c:v>3.0875883818052001</c:v>
                </c:pt>
                <c:pt idx="29">
                  <c:v>3.1025725462686005</c:v>
                </c:pt>
                <c:pt idx="30">
                  <c:v>3.1175567107320008</c:v>
                </c:pt>
                <c:pt idx="31">
                  <c:v>3.1325408751954007</c:v>
                </c:pt>
                <c:pt idx="32">
                  <c:v>3.147525039658801</c:v>
                </c:pt>
                <c:pt idx="33">
                  <c:v>3.1625092041222005</c:v>
                </c:pt>
                <c:pt idx="34">
                  <c:v>3.1774933685856008</c:v>
                </c:pt>
                <c:pt idx="35">
                  <c:v>3.1924775330490007</c:v>
                </c:pt>
                <c:pt idx="36">
                  <c:v>3.2074616975124011</c:v>
                </c:pt>
                <c:pt idx="37">
                  <c:v>3.2224458619758005</c:v>
                </c:pt>
                <c:pt idx="38">
                  <c:v>3.2374300264392009</c:v>
                </c:pt>
                <c:pt idx="39">
                  <c:v>3.2524141909026008</c:v>
                </c:pt>
                <c:pt idx="40">
                  <c:v>3.2673983553660011</c:v>
                </c:pt>
                <c:pt idx="41">
                  <c:v>3.2823825198294005</c:v>
                </c:pt>
                <c:pt idx="42">
                  <c:v>3.2973666842928009</c:v>
                </c:pt>
                <c:pt idx="43">
                  <c:v>3.3123508487562008</c:v>
                </c:pt>
                <c:pt idx="44">
                  <c:v>3.3273350132196011</c:v>
                </c:pt>
                <c:pt idx="45">
                  <c:v>3.3423191776830006</c:v>
                </c:pt>
                <c:pt idx="46">
                  <c:v>3.3573033421464009</c:v>
                </c:pt>
                <c:pt idx="47">
                  <c:v>3.3722875066098008</c:v>
                </c:pt>
                <c:pt idx="48">
                  <c:v>3.3872716710732007</c:v>
                </c:pt>
                <c:pt idx="49">
                  <c:v>3.4022558355366006</c:v>
                </c:pt>
                <c:pt idx="50">
                  <c:v>3.4172400000000001</c:v>
                </c:pt>
                <c:pt idx="51">
                  <c:v>3.4322241644634</c:v>
                </c:pt>
                <c:pt idx="52">
                  <c:v>3.4472083289268003</c:v>
                </c:pt>
                <c:pt idx="53">
                  <c:v>3.4621924933902002</c:v>
                </c:pt>
                <c:pt idx="54">
                  <c:v>3.4771766578536005</c:v>
                </c:pt>
                <c:pt idx="55">
                  <c:v>3.492160822317</c:v>
                </c:pt>
                <c:pt idx="56">
                  <c:v>3.5071449867803999</c:v>
                </c:pt>
                <c:pt idx="57">
                  <c:v>3.5221291512438002</c:v>
                </c:pt>
                <c:pt idx="58">
                  <c:v>3.5371133157072001</c:v>
                </c:pt>
                <c:pt idx="59">
                  <c:v>3.5520974801706</c:v>
                </c:pt>
                <c:pt idx="60">
                  <c:v>3.5670816446340003</c:v>
                </c:pt>
                <c:pt idx="61">
                  <c:v>3.5820658090974002</c:v>
                </c:pt>
                <c:pt idx="62">
                  <c:v>3.5970499735607997</c:v>
                </c:pt>
                <c:pt idx="63">
                  <c:v>3.6120341380242</c:v>
                </c:pt>
                <c:pt idx="64">
                  <c:v>3.6270183024875999</c:v>
                </c:pt>
                <c:pt idx="65">
                  <c:v>3.6420024669509998</c:v>
                </c:pt>
                <c:pt idx="66">
                  <c:v>3.6569866314144002</c:v>
                </c:pt>
                <c:pt idx="67">
                  <c:v>3.6719707958778001</c:v>
                </c:pt>
                <c:pt idx="68">
                  <c:v>3.6869549603412004</c:v>
                </c:pt>
                <c:pt idx="69">
                  <c:v>3.7019391248046003</c:v>
                </c:pt>
                <c:pt idx="70">
                  <c:v>3.7169232892679998</c:v>
                </c:pt>
                <c:pt idx="71">
                  <c:v>3.7319074537314005</c:v>
                </c:pt>
                <c:pt idx="72">
                  <c:v>3.7468916181948</c:v>
                </c:pt>
                <c:pt idx="73">
                  <c:v>3.7618757826582003</c:v>
                </c:pt>
                <c:pt idx="74">
                  <c:v>3.7768599471216002</c:v>
                </c:pt>
                <c:pt idx="75">
                  <c:v>3.7918441115850001</c:v>
                </c:pt>
                <c:pt idx="76">
                  <c:v>3.8068282760484005</c:v>
                </c:pt>
                <c:pt idx="77">
                  <c:v>3.8218124405118004</c:v>
                </c:pt>
                <c:pt idx="78">
                  <c:v>3.8367966049751998</c:v>
                </c:pt>
                <c:pt idx="79">
                  <c:v>3.8517807694386006</c:v>
                </c:pt>
                <c:pt idx="80">
                  <c:v>3.866764933902</c:v>
                </c:pt>
                <c:pt idx="81">
                  <c:v>3.8817490983653999</c:v>
                </c:pt>
                <c:pt idx="82">
                  <c:v>3.8967332628288003</c:v>
                </c:pt>
                <c:pt idx="83">
                  <c:v>3.9117174272922002</c:v>
                </c:pt>
                <c:pt idx="84">
                  <c:v>3.9267015917556005</c:v>
                </c:pt>
                <c:pt idx="85">
                  <c:v>3.9416857562190004</c:v>
                </c:pt>
                <c:pt idx="86">
                  <c:v>3.9566699206823999</c:v>
                </c:pt>
                <c:pt idx="87">
                  <c:v>3.9716540851458007</c:v>
                </c:pt>
                <c:pt idx="88">
                  <c:v>3.9866382496092001</c:v>
                </c:pt>
                <c:pt idx="89">
                  <c:v>4.0016224140725996</c:v>
                </c:pt>
                <c:pt idx="90">
                  <c:v>4.0166065785360008</c:v>
                </c:pt>
                <c:pt idx="91">
                  <c:v>4.0315907429994002</c:v>
                </c:pt>
                <c:pt idx="92">
                  <c:v>4.0465749074628006</c:v>
                </c:pt>
                <c:pt idx="93">
                  <c:v>4.0615590719262</c:v>
                </c:pt>
                <c:pt idx="94">
                  <c:v>4.0765432363896004</c:v>
                </c:pt>
                <c:pt idx="95">
                  <c:v>4.0915274008530007</c:v>
                </c:pt>
                <c:pt idx="96">
                  <c:v>4.1065115653164002</c:v>
                </c:pt>
                <c:pt idx="97">
                  <c:v>4.1214957297797996</c:v>
                </c:pt>
                <c:pt idx="98">
                  <c:v>4.1364798942432008</c:v>
                </c:pt>
                <c:pt idx="99">
                  <c:v>4.1514640587066003</c:v>
                </c:pt>
                <c:pt idx="100">
                  <c:v>4.1664482231699997</c:v>
                </c:pt>
                <c:pt idx="101">
                  <c:v>4.1814323876334001</c:v>
                </c:pt>
                <c:pt idx="102">
                  <c:v>4.1964165520968004</c:v>
                </c:pt>
                <c:pt idx="103">
                  <c:v>4.2114007165602008</c:v>
                </c:pt>
                <c:pt idx="104">
                  <c:v>4.2263848810236002</c:v>
                </c:pt>
                <c:pt idx="105">
                  <c:v>4.2413690454869997</c:v>
                </c:pt>
                <c:pt idx="106">
                  <c:v>4.2563532099504009</c:v>
                </c:pt>
                <c:pt idx="107">
                  <c:v>4.2713373744138003</c:v>
                </c:pt>
                <c:pt idx="108">
                  <c:v>4.2863215388771998</c:v>
                </c:pt>
                <c:pt idx="109">
                  <c:v>4.3013057033406001</c:v>
                </c:pt>
                <c:pt idx="110">
                  <c:v>4.3162898678040005</c:v>
                </c:pt>
                <c:pt idx="111">
                  <c:v>4.3312740322674008</c:v>
                </c:pt>
                <c:pt idx="112">
                  <c:v>4.3462581967308003</c:v>
                </c:pt>
                <c:pt idx="113">
                  <c:v>4.3612423611941997</c:v>
                </c:pt>
                <c:pt idx="114">
                  <c:v>4.376226525657601</c:v>
                </c:pt>
                <c:pt idx="115">
                  <c:v>4.3912106901210004</c:v>
                </c:pt>
                <c:pt idx="116">
                  <c:v>4.4061948545843999</c:v>
                </c:pt>
                <c:pt idx="117">
                  <c:v>4.4211790190478002</c:v>
                </c:pt>
                <c:pt idx="118">
                  <c:v>4.4361631835112005</c:v>
                </c:pt>
                <c:pt idx="119">
                  <c:v>4.4511473479746</c:v>
                </c:pt>
                <c:pt idx="120">
                  <c:v>4.4661315124380003</c:v>
                </c:pt>
                <c:pt idx="121">
                  <c:v>4.4811156769013998</c:v>
                </c:pt>
                <c:pt idx="122">
                  <c:v>4.4960998413648001</c:v>
                </c:pt>
                <c:pt idx="123">
                  <c:v>4.5110840058282005</c:v>
                </c:pt>
                <c:pt idx="124">
                  <c:v>4.5260681702915999</c:v>
                </c:pt>
                <c:pt idx="125">
                  <c:v>4.5410523347550003</c:v>
                </c:pt>
                <c:pt idx="126">
                  <c:v>4.5560364992184006</c:v>
                </c:pt>
                <c:pt idx="127">
                  <c:v>4.5710206636818009</c:v>
                </c:pt>
                <c:pt idx="128">
                  <c:v>4.5860048281452004</c:v>
                </c:pt>
                <c:pt idx="129">
                  <c:v>4.6009889926085998</c:v>
                </c:pt>
                <c:pt idx="130">
                  <c:v>4.6159731570720011</c:v>
                </c:pt>
                <c:pt idx="131">
                  <c:v>4.6309573215354005</c:v>
                </c:pt>
                <c:pt idx="132">
                  <c:v>4.6459414859988</c:v>
                </c:pt>
                <c:pt idx="133">
                  <c:v>4.6609256504622003</c:v>
                </c:pt>
                <c:pt idx="134">
                  <c:v>4.6759098149256006</c:v>
                </c:pt>
                <c:pt idx="135">
                  <c:v>4.6908939793890001</c:v>
                </c:pt>
                <c:pt idx="136">
                  <c:v>4.7058781438524004</c:v>
                </c:pt>
                <c:pt idx="137">
                  <c:v>4.7208623083157999</c:v>
                </c:pt>
                <c:pt idx="138">
                  <c:v>4.7358464727792002</c:v>
                </c:pt>
                <c:pt idx="139">
                  <c:v>4.7508306372426006</c:v>
                </c:pt>
                <c:pt idx="140">
                  <c:v>4.765814801706</c:v>
                </c:pt>
                <c:pt idx="141">
                  <c:v>4.7807989661694004</c:v>
                </c:pt>
                <c:pt idx="142">
                  <c:v>4.7957831306328007</c:v>
                </c:pt>
                <c:pt idx="143">
                  <c:v>4.8107672950962002</c:v>
                </c:pt>
                <c:pt idx="144">
                  <c:v>4.8257514595595996</c:v>
                </c:pt>
                <c:pt idx="145">
                  <c:v>4.840735624023</c:v>
                </c:pt>
                <c:pt idx="146">
                  <c:v>4.8557197884864003</c:v>
                </c:pt>
                <c:pt idx="147">
                  <c:v>4.8707039529498006</c:v>
                </c:pt>
                <c:pt idx="148">
                  <c:v>4.8856881174132001</c:v>
                </c:pt>
                <c:pt idx="149">
                  <c:v>4.9006722818766004</c:v>
                </c:pt>
                <c:pt idx="150">
                  <c:v>4.9156564463400008</c:v>
                </c:pt>
                <c:pt idx="151">
                  <c:v>4.9306406108034002</c:v>
                </c:pt>
                <c:pt idx="152">
                  <c:v>4.9456247752668006</c:v>
                </c:pt>
                <c:pt idx="153">
                  <c:v>4.9606089397302</c:v>
                </c:pt>
                <c:pt idx="154">
                  <c:v>4.9755931041936003</c:v>
                </c:pt>
                <c:pt idx="155">
                  <c:v>4.9905772686570007</c:v>
                </c:pt>
                <c:pt idx="156">
                  <c:v>5.0055614331204001</c:v>
                </c:pt>
                <c:pt idx="157">
                  <c:v>5.0205455975838005</c:v>
                </c:pt>
                <c:pt idx="158">
                  <c:v>5.0355297620472008</c:v>
                </c:pt>
                <c:pt idx="159">
                  <c:v>5.0505139265106003</c:v>
                </c:pt>
                <c:pt idx="160">
                  <c:v>5.0654980909740006</c:v>
                </c:pt>
                <c:pt idx="161">
                  <c:v>5.0804822554374001</c:v>
                </c:pt>
                <c:pt idx="162">
                  <c:v>5.0954664199008013</c:v>
                </c:pt>
                <c:pt idx="163">
                  <c:v>5.1104505843641999</c:v>
                </c:pt>
                <c:pt idx="164">
                  <c:v>5.1254347488276002</c:v>
                </c:pt>
                <c:pt idx="165">
                  <c:v>5.1404189132910005</c:v>
                </c:pt>
                <c:pt idx="166">
                  <c:v>5.1554030777544</c:v>
                </c:pt>
                <c:pt idx="167">
                  <c:v>5.1703872422178003</c:v>
                </c:pt>
                <c:pt idx="168">
                  <c:v>5.1853714066812007</c:v>
                </c:pt>
                <c:pt idx="169">
                  <c:v>5.2003555711446001</c:v>
                </c:pt>
                <c:pt idx="170">
                  <c:v>5.2153397356080005</c:v>
                </c:pt>
                <c:pt idx="171">
                  <c:v>5.2303239000714008</c:v>
                </c:pt>
                <c:pt idx="172">
                  <c:v>5.2453080645348003</c:v>
                </c:pt>
                <c:pt idx="173">
                  <c:v>5.2602922289982006</c:v>
                </c:pt>
                <c:pt idx="174">
                  <c:v>5.2752763934616009</c:v>
                </c:pt>
                <c:pt idx="175">
                  <c:v>5.2902605579250004</c:v>
                </c:pt>
                <c:pt idx="176">
                  <c:v>5.3052447223883998</c:v>
                </c:pt>
                <c:pt idx="177">
                  <c:v>5.3202288868518002</c:v>
                </c:pt>
                <c:pt idx="178">
                  <c:v>5.3352130513152005</c:v>
                </c:pt>
                <c:pt idx="179">
                  <c:v>5.3501972157786</c:v>
                </c:pt>
                <c:pt idx="180">
                  <c:v>5.3651813802420003</c:v>
                </c:pt>
                <c:pt idx="181">
                  <c:v>5.3801655447054006</c:v>
                </c:pt>
                <c:pt idx="182">
                  <c:v>5.3951497091688001</c:v>
                </c:pt>
                <c:pt idx="183">
                  <c:v>5.4101338736322004</c:v>
                </c:pt>
                <c:pt idx="184">
                  <c:v>5.4251180380956008</c:v>
                </c:pt>
                <c:pt idx="185">
                  <c:v>5.4401022025590002</c:v>
                </c:pt>
                <c:pt idx="186">
                  <c:v>5.4550863670224006</c:v>
                </c:pt>
                <c:pt idx="187">
                  <c:v>5.4700705314858009</c:v>
                </c:pt>
                <c:pt idx="188">
                  <c:v>5.4850546959491995</c:v>
                </c:pt>
                <c:pt idx="189">
                  <c:v>5.5000388604126007</c:v>
                </c:pt>
                <c:pt idx="190">
                  <c:v>5.515023024876001</c:v>
                </c:pt>
                <c:pt idx="191">
                  <c:v>5.5300071893394005</c:v>
                </c:pt>
                <c:pt idx="192">
                  <c:v>5.5449913538027999</c:v>
                </c:pt>
                <c:pt idx="193">
                  <c:v>5.5599755182662012</c:v>
                </c:pt>
                <c:pt idx="194">
                  <c:v>5.5749596827296006</c:v>
                </c:pt>
                <c:pt idx="195">
                  <c:v>5.5899438471930001</c:v>
                </c:pt>
                <c:pt idx="196">
                  <c:v>5.6049280116564004</c:v>
                </c:pt>
                <c:pt idx="197">
                  <c:v>5.6199121761198008</c:v>
                </c:pt>
                <c:pt idx="198">
                  <c:v>5.6348963405832002</c:v>
                </c:pt>
                <c:pt idx="199">
                  <c:v>5.6498805050466006</c:v>
                </c:pt>
                <c:pt idx="200">
                  <c:v>5.6648646695100009</c:v>
                </c:pt>
                <c:pt idx="201">
                  <c:v>5.6798488339734003</c:v>
                </c:pt>
                <c:pt idx="202">
                  <c:v>5.6948329984368007</c:v>
                </c:pt>
                <c:pt idx="203">
                  <c:v>5.709817162900201</c:v>
                </c:pt>
                <c:pt idx="204">
                  <c:v>5.7248013273636005</c:v>
                </c:pt>
                <c:pt idx="205">
                  <c:v>5.7397854918270008</c:v>
                </c:pt>
                <c:pt idx="206">
                  <c:v>5.7547696562904012</c:v>
                </c:pt>
                <c:pt idx="207">
                  <c:v>5.7697538207538006</c:v>
                </c:pt>
                <c:pt idx="208">
                  <c:v>5.7847379852172001</c:v>
                </c:pt>
                <c:pt idx="209">
                  <c:v>5.7997221496806013</c:v>
                </c:pt>
                <c:pt idx="210">
                  <c:v>5.8147063141440007</c:v>
                </c:pt>
                <c:pt idx="211">
                  <c:v>5.8296904786074002</c:v>
                </c:pt>
                <c:pt idx="212">
                  <c:v>5.8446746430708005</c:v>
                </c:pt>
                <c:pt idx="213">
                  <c:v>5.8596588075342009</c:v>
                </c:pt>
                <c:pt idx="214">
                  <c:v>5.8746429719976003</c:v>
                </c:pt>
                <c:pt idx="215">
                  <c:v>5.8896271364610007</c:v>
                </c:pt>
                <c:pt idx="216">
                  <c:v>5.9046113009244001</c:v>
                </c:pt>
                <c:pt idx="217">
                  <c:v>5.9195954653878005</c:v>
                </c:pt>
                <c:pt idx="218">
                  <c:v>5.9345796298512008</c:v>
                </c:pt>
                <c:pt idx="219">
                  <c:v>5.9495637943146003</c:v>
                </c:pt>
                <c:pt idx="220">
                  <c:v>5.9645479587779997</c:v>
                </c:pt>
                <c:pt idx="221">
                  <c:v>5.9795321232414009</c:v>
                </c:pt>
                <c:pt idx="222">
                  <c:v>5.9945162877048013</c:v>
                </c:pt>
                <c:pt idx="223">
                  <c:v>6.0095004521681998</c:v>
                </c:pt>
                <c:pt idx="224">
                  <c:v>6.0244846166316002</c:v>
                </c:pt>
                <c:pt idx="225">
                  <c:v>6.0394687810950014</c:v>
                </c:pt>
                <c:pt idx="226">
                  <c:v>6.0544529455584009</c:v>
                </c:pt>
                <c:pt idx="227">
                  <c:v>6.0694371100218003</c:v>
                </c:pt>
                <c:pt idx="228">
                  <c:v>6.0844212744852006</c:v>
                </c:pt>
                <c:pt idx="229">
                  <c:v>6.099405438948601</c:v>
                </c:pt>
                <c:pt idx="230">
                  <c:v>6.1143896034120004</c:v>
                </c:pt>
                <c:pt idx="231">
                  <c:v>6.1293737678754008</c:v>
                </c:pt>
                <c:pt idx="232">
                  <c:v>6.1443579323388002</c:v>
                </c:pt>
                <c:pt idx="233">
                  <c:v>6.1593420968022006</c:v>
                </c:pt>
                <c:pt idx="234">
                  <c:v>6.1743262612656009</c:v>
                </c:pt>
                <c:pt idx="235">
                  <c:v>6.1893104257290013</c:v>
                </c:pt>
                <c:pt idx="236">
                  <c:v>6.2042945901923998</c:v>
                </c:pt>
                <c:pt idx="237">
                  <c:v>6.219278754655801</c:v>
                </c:pt>
                <c:pt idx="238">
                  <c:v>6.2342629191192005</c:v>
                </c:pt>
                <c:pt idx="239">
                  <c:v>6.2492470835825999</c:v>
                </c:pt>
                <c:pt idx="240">
                  <c:v>6.2642312480460003</c:v>
                </c:pt>
                <c:pt idx="241">
                  <c:v>6.2792154125094006</c:v>
                </c:pt>
                <c:pt idx="242">
                  <c:v>6.2941995769728001</c:v>
                </c:pt>
                <c:pt idx="243">
                  <c:v>6.3091837414362004</c:v>
                </c:pt>
                <c:pt idx="244">
                  <c:v>6.3241679058996008</c:v>
                </c:pt>
                <c:pt idx="245">
                  <c:v>6.3391520703630002</c:v>
                </c:pt>
                <c:pt idx="246">
                  <c:v>6.3541362348264006</c:v>
                </c:pt>
                <c:pt idx="247">
                  <c:v>6.3691203992898009</c:v>
                </c:pt>
                <c:pt idx="248">
                  <c:v>6.3841045637532003</c:v>
                </c:pt>
                <c:pt idx="249">
                  <c:v>6.3990887282166007</c:v>
                </c:pt>
                <c:pt idx="250">
                  <c:v>6.414072892680001</c:v>
                </c:pt>
                <c:pt idx="251">
                  <c:v>6.4290570571433996</c:v>
                </c:pt>
                <c:pt idx="252">
                  <c:v>6.4440412216067999</c:v>
                </c:pt>
                <c:pt idx="253">
                  <c:v>6.4590253860702012</c:v>
                </c:pt>
                <c:pt idx="254">
                  <c:v>6.4740095505336006</c:v>
                </c:pt>
                <c:pt idx="255">
                  <c:v>6.4889937149970001</c:v>
                </c:pt>
                <c:pt idx="256">
                  <c:v>6.5039778794604004</c:v>
                </c:pt>
                <c:pt idx="257">
                  <c:v>6.5189620439238007</c:v>
                </c:pt>
                <c:pt idx="258">
                  <c:v>6.5339462083872011</c:v>
                </c:pt>
                <c:pt idx="259">
                  <c:v>6.5489303728506085</c:v>
                </c:pt>
                <c:pt idx="260">
                  <c:v>6.5639145373140009</c:v>
                </c:pt>
                <c:pt idx="261">
                  <c:v>6.5788987017774003</c:v>
                </c:pt>
                <c:pt idx="262">
                  <c:v>6.5938828662408007</c:v>
                </c:pt>
                <c:pt idx="263">
                  <c:v>6.6088670307042081</c:v>
                </c:pt>
                <c:pt idx="264">
                  <c:v>6.6238511951676005</c:v>
                </c:pt>
                <c:pt idx="265">
                  <c:v>6.6388353596310008</c:v>
                </c:pt>
                <c:pt idx="266">
                  <c:v>6.6538195240944011</c:v>
                </c:pt>
                <c:pt idx="267">
                  <c:v>6.6688036885578077</c:v>
                </c:pt>
                <c:pt idx="268">
                  <c:v>6.6837878530212009</c:v>
                </c:pt>
                <c:pt idx="269">
                  <c:v>6.6987720174846013</c:v>
                </c:pt>
                <c:pt idx="270">
                  <c:v>6.7137561819480016</c:v>
                </c:pt>
                <c:pt idx="271">
                  <c:v>6.7287403464114082</c:v>
                </c:pt>
                <c:pt idx="272">
                  <c:v>6.7437245108748005</c:v>
                </c:pt>
                <c:pt idx="273">
                  <c:v>6.7587086753382009</c:v>
                </c:pt>
                <c:pt idx="274">
                  <c:v>6.7736928398016012</c:v>
                </c:pt>
                <c:pt idx="275">
                  <c:v>6.7886770042650086</c:v>
                </c:pt>
                <c:pt idx="276">
                  <c:v>6.803661168728401</c:v>
                </c:pt>
                <c:pt idx="277">
                  <c:v>6.8186453331918004</c:v>
                </c:pt>
                <c:pt idx="278">
                  <c:v>6.8336294976552008</c:v>
                </c:pt>
                <c:pt idx="279">
                  <c:v>6.8486136621186073</c:v>
                </c:pt>
                <c:pt idx="280">
                  <c:v>6.8635978265820006</c:v>
                </c:pt>
                <c:pt idx="281">
                  <c:v>6.8785819910454009</c:v>
                </c:pt>
                <c:pt idx="282">
                  <c:v>6.8935661555088084</c:v>
                </c:pt>
                <c:pt idx="283">
                  <c:v>6.9085503199722096</c:v>
                </c:pt>
                <c:pt idx="284">
                  <c:v>6.9235344844356081</c:v>
                </c:pt>
                <c:pt idx="285">
                  <c:v>6.9385186488990014</c:v>
                </c:pt>
                <c:pt idx="286">
                  <c:v>6.9535028133624079</c:v>
                </c:pt>
                <c:pt idx="287">
                  <c:v>6.9684869778258083</c:v>
                </c:pt>
                <c:pt idx="288">
                  <c:v>6.9834711422892086</c:v>
                </c:pt>
                <c:pt idx="289">
                  <c:v>6.9984553067526001</c:v>
                </c:pt>
                <c:pt idx="290">
                  <c:v>7.0134394712160084</c:v>
                </c:pt>
                <c:pt idx="291">
                  <c:v>7.0284236356794088</c:v>
                </c:pt>
                <c:pt idx="292">
                  <c:v>7.0434078001428073</c:v>
                </c:pt>
                <c:pt idx="293">
                  <c:v>7.0583919646062023</c:v>
                </c:pt>
                <c:pt idx="294">
                  <c:v>7.0733761290696089</c:v>
                </c:pt>
                <c:pt idx="295">
                  <c:v>7.0883602935330092</c:v>
                </c:pt>
                <c:pt idx="296">
                  <c:v>7.1033444579964078</c:v>
                </c:pt>
                <c:pt idx="297">
                  <c:v>7.118328622459801</c:v>
                </c:pt>
                <c:pt idx="298">
                  <c:v>7.1333127869232076</c:v>
                </c:pt>
                <c:pt idx="299">
                  <c:v>7.1482969513866079</c:v>
                </c:pt>
                <c:pt idx="300">
                  <c:v>7.1632811158500083</c:v>
                </c:pt>
                <c:pt idx="301">
                  <c:v>7.1782652803133997</c:v>
                </c:pt>
                <c:pt idx="302">
                  <c:v>7.1932494447768089</c:v>
                </c:pt>
                <c:pt idx="303">
                  <c:v>7.2082336092402084</c:v>
                </c:pt>
                <c:pt idx="304">
                  <c:v>7.223217773703607</c:v>
                </c:pt>
                <c:pt idx="305">
                  <c:v>7.238201938167002</c:v>
                </c:pt>
                <c:pt idx="306">
                  <c:v>7.2531861026304085</c:v>
                </c:pt>
                <c:pt idx="307">
                  <c:v>7.2681702670938089</c:v>
                </c:pt>
                <c:pt idx="308">
                  <c:v>7.2831544315572092</c:v>
                </c:pt>
                <c:pt idx="309">
                  <c:v>7.2981385960206095</c:v>
                </c:pt>
                <c:pt idx="310">
                  <c:v>7.313122760484009</c:v>
                </c:pt>
                <c:pt idx="311">
                  <c:v>7.3281069249474076</c:v>
                </c:pt>
                <c:pt idx="312">
                  <c:v>7.3430910894108079</c:v>
                </c:pt>
                <c:pt idx="313">
                  <c:v>7.3580752538742082</c:v>
                </c:pt>
                <c:pt idx="314">
                  <c:v>7.3730594183376086</c:v>
                </c:pt>
                <c:pt idx="315">
                  <c:v>7.388043582801008</c:v>
                </c:pt>
                <c:pt idx="316">
                  <c:v>7.4030277472644084</c:v>
                </c:pt>
                <c:pt idx="317">
                  <c:v>7.4180119117278078</c:v>
                </c:pt>
                <c:pt idx="318">
                  <c:v>7.4329960761912082</c:v>
                </c:pt>
                <c:pt idx="319">
                  <c:v>7.4479802406546085</c:v>
                </c:pt>
                <c:pt idx="320">
                  <c:v>7.4629644051180088</c:v>
                </c:pt>
                <c:pt idx="321">
                  <c:v>7.4779485695814074</c:v>
                </c:pt>
                <c:pt idx="322">
                  <c:v>7.4929327340448086</c:v>
                </c:pt>
                <c:pt idx="323">
                  <c:v>7.5079168985082072</c:v>
                </c:pt>
                <c:pt idx="324">
                  <c:v>7.5229010629716075</c:v>
                </c:pt>
                <c:pt idx="325">
                  <c:v>7.5378852274350079</c:v>
                </c:pt>
                <c:pt idx="326">
                  <c:v>7.5528693918984091</c:v>
                </c:pt>
                <c:pt idx="327">
                  <c:v>7.5678535563618095</c:v>
                </c:pt>
                <c:pt idx="328">
                  <c:v>7.5828377208252098</c:v>
                </c:pt>
                <c:pt idx="329">
                  <c:v>7.5978218852886075</c:v>
                </c:pt>
                <c:pt idx="330">
                  <c:v>7.6128060497520078</c:v>
                </c:pt>
                <c:pt idx="331">
                  <c:v>7.6277902142154081</c:v>
                </c:pt>
                <c:pt idx="332">
                  <c:v>7.6427743786788085</c:v>
                </c:pt>
                <c:pt idx="333">
                  <c:v>7.6577585431422088</c:v>
                </c:pt>
                <c:pt idx="334">
                  <c:v>7.6727427076056092</c:v>
                </c:pt>
                <c:pt idx="335">
                  <c:v>7.6877268720690086</c:v>
                </c:pt>
                <c:pt idx="336">
                  <c:v>7.702711036532409</c:v>
                </c:pt>
                <c:pt idx="337">
                  <c:v>7.7176952009958084</c:v>
                </c:pt>
                <c:pt idx="338">
                  <c:v>7.7326793654592088</c:v>
                </c:pt>
                <c:pt idx="339">
                  <c:v>7.7476635299226091</c:v>
                </c:pt>
                <c:pt idx="340">
                  <c:v>7.7626476943860077</c:v>
                </c:pt>
                <c:pt idx="341">
                  <c:v>7.777631858849408</c:v>
                </c:pt>
                <c:pt idx="342">
                  <c:v>7.7926160233128074</c:v>
                </c:pt>
                <c:pt idx="343">
                  <c:v>7.8076001877762078</c:v>
                </c:pt>
                <c:pt idx="344">
                  <c:v>7.8225843522396081</c:v>
                </c:pt>
                <c:pt idx="345">
                  <c:v>7.8375685167030085</c:v>
                </c:pt>
                <c:pt idx="346">
                  <c:v>7.8525526811664097</c:v>
                </c:pt>
                <c:pt idx="347">
                  <c:v>7.8675368456298083</c:v>
                </c:pt>
                <c:pt idx="348">
                  <c:v>7.8825210100932068</c:v>
                </c:pt>
                <c:pt idx="349">
                  <c:v>7.8975051745566081</c:v>
                </c:pt>
                <c:pt idx="350">
                  <c:v>7.9124893390200084</c:v>
                </c:pt>
                <c:pt idx="351">
                  <c:v>7.9274735034834087</c:v>
                </c:pt>
                <c:pt idx="352">
                  <c:v>7.9424576679468091</c:v>
                </c:pt>
                <c:pt idx="353">
                  <c:v>7.9574418324102094</c:v>
                </c:pt>
                <c:pt idx="354">
                  <c:v>7.9724259968736089</c:v>
                </c:pt>
                <c:pt idx="355">
                  <c:v>7.9874101613370092</c:v>
                </c:pt>
                <c:pt idx="356">
                  <c:v>8.0023943258004078</c:v>
                </c:pt>
                <c:pt idx="357">
                  <c:v>8.017378490263809</c:v>
                </c:pt>
                <c:pt idx="358">
                  <c:v>8.0323626547272085</c:v>
                </c:pt>
                <c:pt idx="359">
                  <c:v>8.0473468191906097</c:v>
                </c:pt>
                <c:pt idx="360">
                  <c:v>8.0623309836540091</c:v>
                </c:pt>
                <c:pt idx="361">
                  <c:v>8.0773151481174086</c:v>
                </c:pt>
                <c:pt idx="362">
                  <c:v>8.092299312580808</c:v>
                </c:pt>
                <c:pt idx="363">
                  <c:v>8.1072834770442093</c:v>
                </c:pt>
                <c:pt idx="364">
                  <c:v>8.1222676415076087</c:v>
                </c:pt>
                <c:pt idx="365">
                  <c:v>8.1372518059710099</c:v>
                </c:pt>
                <c:pt idx="366">
                  <c:v>8.1522359704344076</c:v>
                </c:pt>
                <c:pt idx="367">
                  <c:v>8.1672201348978071</c:v>
                </c:pt>
                <c:pt idx="368">
                  <c:v>8.1822042993612083</c:v>
                </c:pt>
                <c:pt idx="369">
                  <c:v>8.1971884638246078</c:v>
                </c:pt>
                <c:pt idx="370">
                  <c:v>8.212172628288009</c:v>
                </c:pt>
                <c:pt idx="371">
                  <c:v>8.2271567927514084</c:v>
                </c:pt>
                <c:pt idx="372">
                  <c:v>8.2421409572148097</c:v>
                </c:pt>
                <c:pt idx="373">
                  <c:v>8.2571251216782091</c:v>
                </c:pt>
                <c:pt idx="374">
                  <c:v>8.2721092861416068</c:v>
                </c:pt>
                <c:pt idx="375">
                  <c:v>8.287093450605008</c:v>
                </c:pt>
                <c:pt idx="376">
                  <c:v>8.3020776150684092</c:v>
                </c:pt>
                <c:pt idx="377">
                  <c:v>8.3170617795318087</c:v>
                </c:pt>
                <c:pt idx="378">
                  <c:v>8.3320459439952099</c:v>
                </c:pt>
                <c:pt idx="379">
                  <c:v>8.3470301084586094</c:v>
                </c:pt>
                <c:pt idx="380">
                  <c:v>8.3620142729220088</c:v>
                </c:pt>
                <c:pt idx="381">
                  <c:v>8.3769984373854083</c:v>
                </c:pt>
                <c:pt idx="382">
                  <c:v>8.3919826018488077</c:v>
                </c:pt>
                <c:pt idx="383">
                  <c:v>8.406966766312209</c:v>
                </c:pt>
                <c:pt idx="384">
                  <c:v>8.4219509307756102</c:v>
                </c:pt>
                <c:pt idx="385">
                  <c:v>8.4369350952390079</c:v>
                </c:pt>
                <c:pt idx="386">
                  <c:v>8.4519192597024091</c:v>
                </c:pt>
                <c:pt idx="387">
                  <c:v>8.4669034241658085</c:v>
                </c:pt>
                <c:pt idx="388">
                  <c:v>8.481887588629208</c:v>
                </c:pt>
                <c:pt idx="389">
                  <c:v>8.4968717530926092</c:v>
                </c:pt>
                <c:pt idx="390">
                  <c:v>8.5118559175560087</c:v>
                </c:pt>
                <c:pt idx="391">
                  <c:v>8.5268400820194099</c:v>
                </c:pt>
                <c:pt idx="392">
                  <c:v>8.5418242464828076</c:v>
                </c:pt>
                <c:pt idx="393">
                  <c:v>8.556808410946207</c:v>
                </c:pt>
                <c:pt idx="394">
                  <c:v>8.5717925754096083</c:v>
                </c:pt>
                <c:pt idx="395">
                  <c:v>8.5867767398730095</c:v>
                </c:pt>
                <c:pt idx="396">
                  <c:v>8.6017609043364089</c:v>
                </c:pt>
                <c:pt idx="397">
                  <c:v>8.6167450687998102</c:v>
                </c:pt>
                <c:pt idx="398">
                  <c:v>8.6317292332632078</c:v>
                </c:pt>
                <c:pt idx="399">
                  <c:v>8.6467133977266091</c:v>
                </c:pt>
                <c:pt idx="400">
                  <c:v>8.6616975621900085</c:v>
                </c:pt>
                <c:pt idx="401">
                  <c:v>8.676681726653408</c:v>
                </c:pt>
                <c:pt idx="402">
                  <c:v>8.6916658911168092</c:v>
                </c:pt>
                <c:pt idx="403">
                  <c:v>8.7066500555802087</c:v>
                </c:pt>
                <c:pt idx="404">
                  <c:v>8.7216342200436081</c:v>
                </c:pt>
                <c:pt idx="405">
                  <c:v>8.7366183845070093</c:v>
                </c:pt>
                <c:pt idx="406">
                  <c:v>8.751602548970407</c:v>
                </c:pt>
                <c:pt idx="407">
                  <c:v>8.7665867134338082</c:v>
                </c:pt>
                <c:pt idx="408">
                  <c:v>8.7815708778972095</c:v>
                </c:pt>
                <c:pt idx="409">
                  <c:v>8.7965550423606089</c:v>
                </c:pt>
                <c:pt idx="410">
                  <c:v>8.8115392068240084</c:v>
                </c:pt>
                <c:pt idx="411">
                  <c:v>8.8265233712874096</c:v>
                </c:pt>
                <c:pt idx="412">
                  <c:v>8.8415075357508073</c:v>
                </c:pt>
                <c:pt idx="413">
                  <c:v>8.8564917002142085</c:v>
                </c:pt>
                <c:pt idx="414">
                  <c:v>8.871475864677608</c:v>
                </c:pt>
                <c:pt idx="415">
                  <c:v>8.8864600291410092</c:v>
                </c:pt>
                <c:pt idx="416">
                  <c:v>8.9014441936044104</c:v>
                </c:pt>
                <c:pt idx="417">
                  <c:v>8.9164283580678081</c:v>
                </c:pt>
                <c:pt idx="418">
                  <c:v>8.9314125225312093</c:v>
                </c:pt>
                <c:pt idx="419">
                  <c:v>8.9463966869946088</c:v>
                </c:pt>
                <c:pt idx="420">
                  <c:v>8.9613808514580082</c:v>
                </c:pt>
                <c:pt idx="421">
                  <c:v>8.9763650159214095</c:v>
                </c:pt>
                <c:pt idx="422">
                  <c:v>8.9913491803848089</c:v>
                </c:pt>
                <c:pt idx="423">
                  <c:v>9.0063333448482084</c:v>
                </c:pt>
                <c:pt idx="424">
                  <c:v>9.0213175093116096</c:v>
                </c:pt>
                <c:pt idx="425">
                  <c:v>9.0363016737750073</c:v>
                </c:pt>
                <c:pt idx="426">
                  <c:v>9.0512858382384085</c:v>
                </c:pt>
                <c:pt idx="427">
                  <c:v>9.0662700027018097</c:v>
                </c:pt>
                <c:pt idx="428">
                  <c:v>9.0812541671652092</c:v>
                </c:pt>
                <c:pt idx="429">
                  <c:v>9.0962383316286086</c:v>
                </c:pt>
                <c:pt idx="430">
                  <c:v>9.1112224960920081</c:v>
                </c:pt>
                <c:pt idx="431">
                  <c:v>9.1262066605554075</c:v>
                </c:pt>
                <c:pt idx="432">
                  <c:v>9.1411908250188088</c:v>
                </c:pt>
                <c:pt idx="433">
                  <c:v>9.1561749894822082</c:v>
                </c:pt>
                <c:pt idx="434">
                  <c:v>9.1711591539456094</c:v>
                </c:pt>
                <c:pt idx="435">
                  <c:v>9.1861433184090089</c:v>
                </c:pt>
                <c:pt idx="436">
                  <c:v>9.2011274828724083</c:v>
                </c:pt>
                <c:pt idx="437">
                  <c:v>9.2161116473358078</c:v>
                </c:pt>
                <c:pt idx="438">
                  <c:v>9.231095811799209</c:v>
                </c:pt>
                <c:pt idx="439">
                  <c:v>9.2460799762626085</c:v>
                </c:pt>
                <c:pt idx="440">
                  <c:v>9.2610641407260097</c:v>
                </c:pt>
                <c:pt idx="441">
                  <c:v>9.2760483051894091</c:v>
                </c:pt>
                <c:pt idx="442">
                  <c:v>9.2910324696528086</c:v>
                </c:pt>
                <c:pt idx="443">
                  <c:v>9.3060166341162098</c:v>
                </c:pt>
                <c:pt idx="444">
                  <c:v>9.3210007985796075</c:v>
                </c:pt>
                <c:pt idx="445">
                  <c:v>9.3359849630430087</c:v>
                </c:pt>
                <c:pt idx="446">
                  <c:v>9.3509691275064082</c:v>
                </c:pt>
                <c:pt idx="447">
                  <c:v>9.3659532919698094</c:v>
                </c:pt>
                <c:pt idx="448">
                  <c:v>9.3809374564332089</c:v>
                </c:pt>
                <c:pt idx="449">
                  <c:v>9.3959216208966083</c:v>
                </c:pt>
                <c:pt idx="450">
                  <c:v>9.4109057853600095</c:v>
                </c:pt>
              </c:numCache>
            </c:numRef>
          </c:xVal>
          <c:yVal>
            <c:numRef>
              <c:f>'fit_FCC&amp;HCP'!$J$19:$J$469</c:f>
              <c:numCache>
                <c:formatCode>0.0000</c:formatCode>
                <c:ptCount val="451"/>
                <c:pt idx="0">
                  <c:v>0.21555242759827178</c:v>
                </c:pt>
                <c:pt idx="1">
                  <c:v>5.4765208553384181E-2</c:v>
                </c:pt>
                <c:pt idx="2">
                  <c:v>-9.9251826118636199E-2</c:v>
                </c:pt>
                <c:pt idx="3">
                  <c:v>-0.24672313942974811</c:v>
                </c:pt>
                <c:pt idx="4">
                  <c:v>-0.38786638272385432</c:v>
                </c:pt>
                <c:pt idx="5">
                  <c:v>-0.52289259267011412</c:v>
                </c:pt>
                <c:pt idx="6">
                  <c:v>-0.6520063827481013</c:v>
                </c:pt>
                <c:pt idx="7">
                  <c:v>-0.77540612937469577</c:v>
                </c:pt>
                <c:pt idx="8">
                  <c:v>-0.89328415281858198</c:v>
                </c:pt>
                <c:pt idx="9">
                  <c:v>-1.0058268930443695</c:v>
                </c:pt>
                <c:pt idx="10">
                  <c:v>-1.1132150806245624</c:v>
                </c:pt>
                <c:pt idx="11">
                  <c:v>-1.2156239028539337</c:v>
                </c:pt>
                <c:pt idx="12">
                  <c:v>-1.3132231651972603</c:v>
                </c:pt>
                <c:pt idx="13">
                  <c:v>-1.4061774481979066</c:v>
                </c:pt>
                <c:pt idx="14">
                  <c:v>-1.4946462599713262</c:v>
                </c:pt>
                <c:pt idx="15">
                  <c:v>-1.5787841844042483</c:v>
                </c:pt>
                <c:pt idx="16">
                  <c:v>-1.6587410251770922</c:v>
                </c:pt>
                <c:pt idx="17">
                  <c:v>-1.7346619457240184</c:v>
                </c:pt>
                <c:pt idx="18">
                  <c:v>-1.8066876052419392</c:v>
                </c:pt>
                <c:pt idx="19">
                  <c:v>-1.8749542908568848</c:v>
                </c:pt>
                <c:pt idx="20">
                  <c:v>-1.9395940460531689</c:v>
                </c:pt>
                <c:pt idx="21">
                  <c:v>-2.0007347954680057</c:v>
                </c:pt>
                <c:pt idx="22">
                  <c:v>-2.058500466151469</c:v>
                </c:pt>
                <c:pt idx="23">
                  <c:v>-2.1130111053890106</c:v>
                </c:pt>
                <c:pt idx="24">
                  <c:v>-2.1643829951811409</c:v>
                </c:pt>
                <c:pt idx="25">
                  <c:v>-2.2127287634723434</c:v>
                </c:pt>
                <c:pt idx="26">
                  <c:v>-2.2581574922188161</c:v>
                </c:pt>
                <c:pt idx="27">
                  <c:v>-2.3007748223822295</c:v>
                </c:pt>
                <c:pt idx="28">
                  <c:v>-2.3406830559343423</c:v>
                </c:pt>
                <c:pt idx="29">
                  <c:v>-2.3779812549550412</c:v>
                </c:pt>
                <c:pt idx="30">
                  <c:v>-2.4127653379041267</c:v>
                </c:pt>
                <c:pt idx="31">
                  <c:v>-2.4451281731450498</c:v>
                </c:pt>
                <c:pt idx="32">
                  <c:v>-2.4751596697966285</c:v>
                </c:pt>
                <c:pt idx="33">
                  <c:v>-2.5029468659867908</c:v>
                </c:pt>
                <c:pt idx="34">
                  <c:v>-2.5285740145803386</c:v>
                </c:pt>
                <c:pt idx="35">
                  <c:v>-2.5521226664508299</c:v>
                </c:pt>
                <c:pt idx="36">
                  <c:v>-2.5736717513647256</c:v>
                </c:pt>
                <c:pt idx="37">
                  <c:v>-2.5932976565441752</c:v>
                </c:pt>
                <c:pt idx="38">
                  <c:v>-2.611074302972948</c:v>
                </c:pt>
                <c:pt idx="39">
                  <c:v>-2.6270732195083242</c:v>
                </c:pt>
                <c:pt idx="40">
                  <c:v>-2.6413636148600341</c:v>
                </c:pt>
                <c:pt idx="41">
                  <c:v>-2.6540124474956781</c:v>
                </c:pt>
                <c:pt idx="42">
                  <c:v>-2.6650844935304505</c:v>
                </c:pt>
                <c:pt idx="43">
                  <c:v>-2.6746424126574304</c:v>
                </c:pt>
                <c:pt idx="44">
                  <c:v>-2.6827468121731606</c:v>
                </c:pt>
                <c:pt idx="45">
                  <c:v>-2.6894563091517516</c:v>
                </c:pt>
                <c:pt idx="46">
                  <c:v>-2.6948275908193056</c:v>
                </c:pt>
                <c:pt idx="47">
                  <c:v>-2.698915473179043</c:v>
                </c:pt>
                <c:pt idx="48">
                  <c:v>-2.7017729579361398</c:v>
                </c:pt>
                <c:pt idx="49">
                  <c:v>-2.703451287769953</c:v>
                </c:pt>
                <c:pt idx="50">
                  <c:v>-2.7040000000000002</c:v>
                </c:pt>
                <c:pt idx="51">
                  <c:v>-2.7034669786908134</c:v>
                </c:pt>
                <c:pt idx="52">
                  <c:v>-2.7018985052395408</c:v>
                </c:pt>
                <c:pt idx="53">
                  <c:v>-2.6993393074889664</c:v>
                </c:pt>
                <c:pt idx="54">
                  <c:v>-2.695832607407477</c:v>
                </c:pt>
                <c:pt idx="55">
                  <c:v>-2.6914201673763265</c:v>
                </c:pt>
                <c:pt idx="56">
                  <c:v>-2.6861423351235008</c:v>
                </c:pt>
                <c:pt idx="57">
                  <c:v>-2.6800380873423419</c:v>
                </c:pt>
                <c:pt idx="58">
                  <c:v>-2.6731450720321095</c:v>
                </c:pt>
                <c:pt idx="59">
                  <c:v>-2.6654996495965895</c:v>
                </c:pt>
                <c:pt idx="60">
                  <c:v>-2.6571369327358854</c:v>
                </c:pt>
                <c:pt idx="61">
                  <c:v>-2.648090825165577</c:v>
                </c:pt>
                <c:pt idx="62">
                  <c:v>-2.6383940591964659</c:v>
                </c:pt>
                <c:pt idx="63">
                  <c:v>-2.6280782322072231</c:v>
                </c:pt>
                <c:pt idx="64">
                  <c:v>-2.617173842041379</c:v>
                </c:pt>
                <c:pt idx="65">
                  <c:v>-2.6057103213592017</c:v>
                </c:pt>
                <c:pt idx="66">
                  <c:v>-2.5937160709741915</c:v>
                </c:pt>
                <c:pt idx="67">
                  <c:v>-2.5812184922030879</c:v>
                </c:pt>
                <c:pt idx="68">
                  <c:v>-2.5682440182574888</c:v>
                </c:pt>
                <c:pt idx="69">
                  <c:v>-2.5548181447044089</c:v>
                </c:pt>
                <c:pt idx="70">
                  <c:v>-2.5409654590223387</c:v>
                </c:pt>
                <c:pt idx="71">
                  <c:v>-2.526709669278647</c:v>
                </c:pt>
                <c:pt idx="72">
                  <c:v>-2.5120736319534402</c:v>
                </c:pt>
                <c:pt idx="73">
                  <c:v>-2.4970793789342967</c:v>
                </c:pt>
                <c:pt idx="74">
                  <c:v>-2.4817481437056257</c:v>
                </c:pt>
                <c:pt idx="75">
                  <c:v>-2.4661003867557398</c:v>
                </c:pt>
                <c:pt idx="76">
                  <c:v>-2.4501558202240696</c:v>
                </c:pt>
                <c:pt idx="77">
                  <c:v>-2.4339334318103614</c:v>
                </c:pt>
                <c:pt idx="78">
                  <c:v>-2.4174515079670589</c:v>
                </c:pt>
                <c:pt idx="79">
                  <c:v>-2.4007276563954889</c:v>
                </c:pt>
                <c:pt idx="80">
                  <c:v>-2.3837788278659118</c:v>
                </c:pt>
                <c:pt idx="81">
                  <c:v>-2.3666213373809128</c:v>
                </c:pt>
                <c:pt idx="82">
                  <c:v>-2.3492708847010917</c:v>
                </c:pt>
                <c:pt idx="83">
                  <c:v>-2.3317425742514541</c:v>
                </c:pt>
                <c:pt idx="84">
                  <c:v>-2.3140509344264184</c:v>
                </c:pt>
                <c:pt idx="85">
                  <c:v>-2.2962099363108299</c:v>
                </c:pt>
                <c:pt idx="86">
                  <c:v>-2.2782330118339047</c:v>
                </c:pt>
                <c:pt idx="87">
                  <c:v>-2.2601330713725338</c:v>
                </c:pt>
                <c:pt idx="88">
                  <c:v>-2.2419225208199363</c:v>
                </c:pt>
                <c:pt idx="89">
                  <c:v>-2.2236132781351832</c:v>
                </c:pt>
                <c:pt idx="90">
                  <c:v>-2.2052167893886958</c:v>
                </c:pt>
                <c:pt idx="91">
                  <c:v>-2.186744044318381</c:v>
                </c:pt>
                <c:pt idx="92">
                  <c:v>-2.1682055914106684</c:v>
                </c:pt>
                <c:pt idx="93">
                  <c:v>-2.1496115525202977</c:v>
                </c:pt>
                <c:pt idx="94">
                  <c:v>-2.1309716370423351</c:v>
                </c:pt>
                <c:pt idx="95">
                  <c:v>-2.1122951556494871</c:v>
                </c:pt>
                <c:pt idx="96">
                  <c:v>-2.0935910336074479</c:v>
                </c:pt>
                <c:pt idx="97">
                  <c:v>-2.0748678236806266</c:v>
                </c:pt>
                <c:pt idx="98">
                  <c:v>-2.0561337186402628</c:v>
                </c:pt>
                <c:pt idx="99">
                  <c:v>-2.0373965633866105</c:v>
                </c:pt>
                <c:pt idx="100">
                  <c:v>-2.018663866696512</c:v>
                </c:pt>
                <c:pt idx="101">
                  <c:v>-1.9999428126073961</c:v>
                </c:pt>
                <c:pt idx="102">
                  <c:v>-1.9812402714483952</c:v>
                </c:pt>
                <c:pt idx="103">
                  <c:v>-1.962562810528979</c:v>
                </c:pt>
                <c:pt idx="104">
                  <c:v>-1.9439167044952266</c:v>
                </c:pt>
                <c:pt idx="105">
                  <c:v>-1.9253079453635358</c:v>
                </c:pt>
                <c:pt idx="106">
                  <c:v>-1.9067422522413167</c:v>
                </c:pt>
                <c:pt idx="107">
                  <c:v>-1.8882250807439453</c:v>
                </c:pt>
                <c:pt idx="108">
                  <c:v>-1.869761632116961</c:v>
                </c:pt>
                <c:pt idx="109">
                  <c:v>-1.8513568620722667</c:v>
                </c:pt>
                <c:pt idx="110">
                  <c:v>-1.8330154893468305</c:v>
                </c:pt>
                <c:pt idx="111">
                  <c:v>-1.8147420039921247</c:v>
                </c:pt>
                <c:pt idx="112">
                  <c:v>-1.7965406754023441</c:v>
                </c:pt>
                <c:pt idx="113">
                  <c:v>-1.7784155600891653</c:v>
                </c:pt>
                <c:pt idx="114">
                  <c:v>-1.7603705092106314</c:v>
                </c:pt>
                <c:pt idx="115">
                  <c:v>-1.7424091758614946</c:v>
                </c:pt>
                <c:pt idx="116">
                  <c:v>-1.7245350221321671</c:v>
                </c:pt>
                <c:pt idx="117">
                  <c:v>-1.7067513259431935</c:v>
                </c:pt>
                <c:pt idx="118">
                  <c:v>-1.689061187661995</c:v>
                </c:pt>
                <c:pt idx="119">
                  <c:v>-1.6714675365084057</c:v>
                </c:pt>
                <c:pt idx="120">
                  <c:v>-1.6539731367553685</c:v>
                </c:pt>
                <c:pt idx="121">
                  <c:v>-1.6365805937309341</c:v>
                </c:pt>
                <c:pt idx="122">
                  <c:v>-1.619292359627575</c:v>
                </c:pt>
                <c:pt idx="123">
                  <c:v>-1.6021107391246099</c:v>
                </c:pt>
                <c:pt idx="124">
                  <c:v>-1.5850378948293979</c:v>
                </c:pt>
                <c:pt idx="125">
                  <c:v>-1.5680758525427756</c:v>
                </c:pt>
                <c:pt idx="126">
                  <c:v>-1.55122650635407</c:v>
                </c:pt>
                <c:pt idx="127">
                  <c:v>-1.5344916235708501</c:v>
                </c:pt>
                <c:pt idx="128">
                  <c:v>-1.5178728494884393</c:v>
                </c:pt>
                <c:pt idx="129">
                  <c:v>-1.5013717120040617</c:v>
                </c:pt>
                <c:pt idx="130">
                  <c:v>-1.4849896260803537</c:v>
                </c:pt>
                <c:pt idx="131">
                  <c:v>-1.4687278980628313</c:v>
                </c:pt>
                <c:pt idx="132">
                  <c:v>-1.4525877298557826</c:v>
                </c:pt>
                <c:pt idx="133">
                  <c:v>-1.4365702229608981</c:v>
                </c:pt>
                <c:pt idx="134">
                  <c:v>-1.420676382382857</c:v>
                </c:pt>
                <c:pt idx="135">
                  <c:v>-1.4049071204059471</c:v>
                </c:pt>
                <c:pt idx="136">
                  <c:v>-1.3892632602456643</c:v>
                </c:pt>
                <c:pt idx="137">
                  <c:v>-1.3737455395791585</c:v>
                </c:pt>
                <c:pt idx="138">
                  <c:v>-1.3583546139582348</c:v>
                </c:pt>
                <c:pt idx="139">
                  <c:v>-1.3430910601085517</c:v>
                </c:pt>
                <c:pt idx="140">
                  <c:v>-1.327955379118515</c:v>
                </c:pt>
                <c:pt idx="141">
                  <c:v>-1.3129479995212894</c:v>
                </c:pt>
                <c:pt idx="142">
                  <c:v>-1.2980692802732354</c:v>
                </c:pt>
                <c:pt idx="143">
                  <c:v>-1.2833195136319844</c:v>
                </c:pt>
                <c:pt idx="144">
                  <c:v>-1.2686989279372696</c:v>
                </c:pt>
                <c:pt idx="145">
                  <c:v>-1.2542076902975445</c:v>
                </c:pt>
                <c:pt idx="146">
                  <c:v>-1.2398459091853182</c:v>
                </c:pt>
                <c:pt idx="147">
                  <c:v>-1.2256136369440589</c:v>
                </c:pt>
                <c:pt idx="148">
                  <c:v>-1.211510872209437</c:v>
                </c:pt>
                <c:pt idx="149">
                  <c:v>-1.1975375622475812</c:v>
                </c:pt>
                <c:pt idx="150">
                  <c:v>-1.1836936052129559</c:v>
                </c:pt>
                <c:pt idx="151">
                  <c:v>-1.1699788523283861</c:v>
                </c:pt>
                <c:pt idx="152">
                  <c:v>-1.1563931099896765</c:v>
                </c:pt>
                <c:pt idx="153">
                  <c:v>-1.1429361417972055</c:v>
                </c:pt>
                <c:pt idx="154">
                  <c:v>-1.1296076705167961</c:v>
                </c:pt>
                <c:pt idx="155">
                  <c:v>-1.1164073799721055</c:v>
                </c:pt>
                <c:pt idx="156">
                  <c:v>-1.1033349168706998</c:v>
                </c:pt>
                <c:pt idx="157">
                  <c:v>-1.0903898925659194</c:v>
                </c:pt>
                <c:pt idx="158">
                  <c:v>-1.0775718847565792</c:v>
                </c:pt>
                <c:pt idx="159">
                  <c:v>-1.064880439126479</c:v>
                </c:pt>
                <c:pt idx="160">
                  <c:v>-1.0523150709256519</c:v>
                </c:pt>
                <c:pt idx="161">
                  <c:v>-1.0398752664952065</c:v>
                </c:pt>
                <c:pt idx="162">
                  <c:v>-1.0275604847375728</c:v>
                </c:pt>
                <c:pt idx="163">
                  <c:v>-1.0153701585339066</c:v>
                </c:pt>
                <c:pt idx="164">
                  <c:v>-1.0033036961103441</c:v>
                </c:pt>
                <c:pt idx="165">
                  <c:v>-0.99136048235476326</c:v>
                </c:pt>
                <c:pt idx="166">
                  <c:v>-0.97953988008564052</c:v>
                </c:pt>
                <c:pt idx="167">
                  <c:v>-0.96784123127456012</c:v>
                </c:pt>
                <c:pt idx="168">
                  <c:v>-0.95626385822387172</c:v>
                </c:pt>
                <c:pt idx="169">
                  <c:v>-0.9448070647009561</c:v>
                </c:pt>
                <c:pt idx="170">
                  <c:v>-0.93347013703050974</c:v>
                </c:pt>
                <c:pt idx="171">
                  <c:v>-0.92225234514621623</c:v>
                </c:pt>
                <c:pt idx="172">
                  <c:v>-0.91115294360313315</c:v>
                </c:pt>
                <c:pt idx="173">
                  <c:v>-0.90017117255207924</c:v>
                </c:pt>
                <c:pt idx="174">
                  <c:v>-0.88930625867726809</c:v>
                </c:pt>
                <c:pt idx="175">
                  <c:v>-0.87855741609839955</c:v>
                </c:pt>
                <c:pt idx="176">
                  <c:v>-0.86792384723837701</c:v>
                </c:pt>
                <c:pt idx="177">
                  <c:v>-0.8574047436577884</c:v>
                </c:pt>
                <c:pt idx="178">
                  <c:v>-0.84699928685724946</c:v>
                </c:pt>
                <c:pt idx="179">
                  <c:v>-0.83670664904867698</c:v>
                </c:pt>
                <c:pt idx="180">
                  <c:v>-0.82652599389652437</c:v>
                </c:pt>
                <c:pt idx="181">
                  <c:v>-0.8164564772299806</c:v>
                </c:pt>
                <c:pt idx="182">
                  <c:v>-0.80649724772710596</c:v>
                </c:pt>
                <c:pt idx="183">
                  <c:v>-0.79664744757183792</c:v>
                </c:pt>
                <c:pt idx="184">
                  <c:v>-0.78690621308478803</c:v>
                </c:pt>
                <c:pt idx="185">
                  <c:v>-0.7772726753287017</c:v>
                </c:pt>
                <c:pt idx="186">
                  <c:v>-0.76774596068944401</c:v>
                </c:pt>
                <c:pt idx="187">
                  <c:v>-0.75832519143333599</c:v>
                </c:pt>
                <c:pt idx="188">
                  <c:v>-0.74900948624164509</c:v>
                </c:pt>
                <c:pt idx="189">
                  <c:v>-0.73979796072300419</c:v>
                </c:pt>
                <c:pt idx="190">
                  <c:v>-0.73068972790451825</c:v>
                </c:pt>
                <c:pt idx="191">
                  <c:v>-0.72168389870228045</c:v>
                </c:pt>
                <c:pt idx="192">
                  <c:v>-0.71277958237200878</c:v>
                </c:pt>
                <c:pt idx="193">
                  <c:v>-0.70397588694048563</c:v>
                </c:pt>
                <c:pt idx="194">
                  <c:v>-0.69527191961846213</c:v>
                </c:pt>
                <c:pt idx="195">
                  <c:v>-0.68666678719566909</c:v>
                </c:pt>
                <c:pt idx="196">
                  <c:v>-0.67815959641855528</c:v>
                </c:pt>
                <c:pt idx="197">
                  <c:v>-0.66974945435135558</c:v>
                </c:pt>
                <c:pt idx="198">
                  <c:v>-0.66143546872106773</c:v>
                </c:pt>
                <c:pt idx="199">
                  <c:v>-0.65321674824690656</c:v>
                </c:pt>
                <c:pt idx="200">
                  <c:v>-0.64509240295477555</c:v>
                </c:pt>
                <c:pt idx="201">
                  <c:v>-0.63706154447728791</c:v>
                </c:pt>
                <c:pt idx="202">
                  <c:v>-0.62912328633984749</c:v>
                </c:pt>
                <c:pt idx="203">
                  <c:v>-0.62127674423328194</c:v>
                </c:pt>
                <c:pt idx="204">
                  <c:v>-0.61352103627351129</c:v>
                </c:pt>
                <c:pt idx="205">
                  <c:v>-0.60585528324871185</c:v>
                </c:pt>
                <c:pt idx="206">
                  <c:v>-0.59827860885442452</c:v>
                </c:pt>
                <c:pt idx="207">
                  <c:v>-0.59079013991704354</c:v>
                </c:pt>
                <c:pt idx="208">
                  <c:v>-0.58338900660610304</c:v>
                </c:pt>
                <c:pt idx="209">
                  <c:v>-0.57607434263576951</c:v>
                </c:pt>
                <c:pt idx="210">
                  <c:v>-0.56884528545593216</c:v>
                </c:pt>
                <c:pt idx="211">
                  <c:v>-0.56170097643327199</c:v>
                </c:pt>
                <c:pt idx="212">
                  <c:v>-0.554640561022677</c:v>
                </c:pt>
                <c:pt idx="213">
                  <c:v>-0.54766318892936039</c:v>
                </c:pt>
                <c:pt idx="214">
                  <c:v>-0.54076801426202392</c:v>
                </c:pt>
                <c:pt idx="215">
                  <c:v>-0.53395419567740177</c:v>
                </c:pt>
                <c:pt idx="216">
                  <c:v>-0.52722089651650417</c:v>
                </c:pt>
                <c:pt idx="217">
                  <c:v>-0.5205672849328743</c:v>
                </c:pt>
                <c:pt idx="218">
                  <c:v>-0.51399253401315781</c:v>
                </c:pt>
                <c:pt idx="219">
                  <c:v>-0.50749582189027709</c:v>
                </c:pt>
                <c:pt idx="220">
                  <c:v>-0.5010763318494903</c:v>
                </c:pt>
                <c:pt idx="221">
                  <c:v>-0.49473325242760841</c:v>
                </c:pt>
                <c:pt idx="222">
                  <c:v>-0.48846577750563241</c:v>
                </c:pt>
                <c:pt idx="223">
                  <c:v>-0.48227310639506554</c:v>
                </c:pt>
                <c:pt idx="224">
                  <c:v>-0.47615444391814377</c:v>
                </c:pt>
                <c:pt idx="225">
                  <c:v>-0.47010900048222554</c:v>
                </c:pt>
                <c:pt idx="226">
                  <c:v>-0.4641359921485666</c:v>
                </c:pt>
                <c:pt idx="227">
                  <c:v>-0.45823464069570402</c:v>
                </c:pt>
                <c:pt idx="228">
                  <c:v>-0.45240417367766123</c:v>
                </c:pt>
                <c:pt idx="229">
                  <c:v>-0.4466438244771832</c:v>
                </c:pt>
                <c:pt idx="230">
                  <c:v>-0.44095283235419996</c:v>
                </c:pt>
                <c:pt idx="231">
                  <c:v>-0.43533044248971142</c:v>
                </c:pt>
                <c:pt idx="232">
                  <c:v>-0.42977590602528065</c:v>
                </c:pt>
                <c:pt idx="233">
                  <c:v>-0.42428848009831482</c:v>
                </c:pt>
                <c:pt idx="234">
                  <c:v>-0.41886742787330933</c:v>
                </c:pt>
                <c:pt idx="235">
                  <c:v>-0.4135120185692186</c:v>
                </c:pt>
                <c:pt idx="236">
                  <c:v>-0.40822152748312174</c:v>
                </c:pt>
                <c:pt idx="237">
                  <c:v>-0.40299523601033355</c:v>
                </c:pt>
                <c:pt idx="238">
                  <c:v>-0.39783243166111609</c:v>
                </c:pt>
                <c:pt idx="239">
                  <c:v>-0.39273240807413318</c:v>
                </c:pt>
                <c:pt idx="240">
                  <c:v>-0.38769446502679167</c:v>
                </c:pt>
                <c:pt idx="241">
                  <c:v>-0.38271790844260206</c:v>
                </c:pt>
                <c:pt idx="242">
                  <c:v>-0.37780205039569098</c:v>
                </c:pt>
                <c:pt idx="243">
                  <c:v>-0.37294620911259219</c:v>
                </c:pt>
                <c:pt idx="244">
                  <c:v>-0.36814970897143628</c:v>
                </c:pt>
                <c:pt idx="245">
                  <c:v>-0.3634118804986578</c:v>
                </c:pt>
                <c:pt idx="246">
                  <c:v>-0.35873206036333244</c:v>
                </c:pt>
                <c:pt idx="247">
                  <c:v>-0.35410959136925435</c:v>
                </c:pt>
                <c:pt idx="248">
                  <c:v>-0.34954382244485743</c:v>
                </c:pt>
                <c:pt idx="249">
                  <c:v>-0.3450341086310833</c:v>
                </c:pt>
                <c:pt idx="250">
                  <c:v>-0.34057981106729335</c:v>
                </c:pt>
                <c:pt idx="251">
                  <c:v>-0.33618029697531965</c:v>
                </c:pt>
                <c:pt idx="252">
                  <c:v>-0.33183493964174382</c:v>
                </c:pt>
                <c:pt idx="253">
                  <c:v>-0.32754311839849493</c:v>
                </c:pt>
                <c:pt idx="254">
                  <c:v>-0.32330421860184555</c:v>
                </c:pt>
                <c:pt idx="255">
                  <c:v>-0.31911763160989343</c:v>
                </c:pt>
                <c:pt idx="256">
                  <c:v>-0.31498275475860044</c:v>
                </c:pt>
                <c:pt idx="257">
                  <c:v>-0.3108989913364712</c:v>
                </c:pt>
                <c:pt idx="258">
                  <c:v>-0.30686575055793552</c:v>
                </c:pt>
                <c:pt idx="259">
                  <c:v>-0.30288244753551163</c:v>
                </c:pt>
                <c:pt idx="260">
                  <c:v>-0.29894850325082351</c:v>
                </c:pt>
                <c:pt idx="261">
                  <c:v>-0.29506334452449973</c:v>
                </c:pt>
                <c:pt idx="262">
                  <c:v>-0.29122640398508376</c:v>
                </c:pt>
                <c:pt idx="263">
                  <c:v>-0.28743712003694616</c:v>
                </c:pt>
                <c:pt idx="264">
                  <c:v>-0.28369493682730629</c:v>
                </c:pt>
                <c:pt idx="265">
                  <c:v>-0.27999930421237307</c:v>
                </c:pt>
                <c:pt idx="266">
                  <c:v>-0.27634967772271668</c:v>
                </c:pt>
                <c:pt idx="267">
                  <c:v>-0.27274551852786416</c:v>
                </c:pt>
                <c:pt idx="268">
                  <c:v>-0.26918629340021089</c:v>
                </c:pt>
                <c:pt idx="269">
                  <c:v>-0.26567147467825336</c:v>
                </c:pt>
                <c:pt idx="270">
                  <c:v>-0.26220054022924433</c:v>
                </c:pt>
                <c:pt idx="271">
                  <c:v>-0.25877297341125721</c:v>
                </c:pt>
                <c:pt idx="272">
                  <c:v>-0.25538826303474516</c:v>
                </c:pt>
                <c:pt idx="273">
                  <c:v>-0.25204590332359145</c:v>
                </c:pt>
                <c:pt idx="274">
                  <c:v>-0.2487453938757466</c:v>
                </c:pt>
                <c:pt idx="275">
                  <c:v>-0.24548623962343227</c:v>
                </c:pt>
                <c:pt idx="276">
                  <c:v>-0.24226795079298963</c:v>
                </c:pt>
                <c:pt idx="277">
                  <c:v>-0.23909004286436614</c:v>
                </c:pt>
                <c:pt idx="278">
                  <c:v>-0.23595203653032673</c:v>
                </c:pt>
                <c:pt idx="279">
                  <c:v>-0.23285345765536325</c:v>
                </c:pt>
                <c:pt idx="280">
                  <c:v>-0.22979383723438071</c:v>
                </c:pt>
                <c:pt idx="281">
                  <c:v>-0.22677271135113961</c:v>
                </c:pt>
                <c:pt idx="282">
                  <c:v>-0.22378962113654019</c:v>
                </c:pt>
                <c:pt idx="283">
                  <c:v>-0.22084411272672791</c:v>
                </c:pt>
                <c:pt idx="284">
                  <c:v>-0.2179357372210553</c:v>
                </c:pt>
                <c:pt idx="285">
                  <c:v>-0.21506405063994619</c:v>
                </c:pt>
                <c:pt idx="286">
                  <c:v>-0.21222861388265163</c:v>
                </c:pt>
                <c:pt idx="287">
                  <c:v>-0.20942899268496198</c:v>
                </c:pt>
                <c:pt idx="288">
                  <c:v>-0.20666475757684116</c:v>
                </c:pt>
                <c:pt idx="289">
                  <c:v>-0.20393548384005714</c:v>
                </c:pt>
                <c:pt idx="290">
                  <c:v>-0.20124075146578738</c:v>
                </c:pt>
                <c:pt idx="291">
                  <c:v>-0.19858014511225414</c:v>
                </c:pt>
                <c:pt idx="292">
                  <c:v>-0.19595325406236233</c:v>
                </c:pt>
                <c:pt idx="293">
                  <c:v>-0.19335967218140052</c:v>
                </c:pt>
                <c:pt idx="294">
                  <c:v>-0.19079899787478721</c:v>
                </c:pt>
                <c:pt idx="295">
                  <c:v>-0.18827083404591091</c:v>
                </c:pt>
                <c:pt idx="296">
                  <c:v>-0.18577478805403502</c:v>
                </c:pt>
                <c:pt idx="297">
                  <c:v>-0.1833104716723242</c:v>
                </c:pt>
                <c:pt idx="298">
                  <c:v>-0.18087750104597231</c:v>
                </c:pt>
                <c:pt idx="299">
                  <c:v>-0.1784754966504766</c:v>
                </c:pt>
                <c:pt idx="300">
                  <c:v>-0.17610408325002821</c:v>
                </c:pt>
                <c:pt idx="301">
                  <c:v>-0.17376288985607111</c:v>
                </c:pt>
                <c:pt idx="302">
                  <c:v>-0.17145154968600876</c:v>
                </c:pt>
                <c:pt idx="303">
                  <c:v>-0.16916970012209992</c:v>
                </c:pt>
                <c:pt idx="304">
                  <c:v>-0.16691698267051144</c:v>
                </c:pt>
                <c:pt idx="305">
                  <c:v>-0.16469304292057818</c:v>
                </c:pt>
                <c:pt idx="306">
                  <c:v>-0.16249753050424795</c:v>
                </c:pt>
                <c:pt idx="307">
                  <c:v>-0.16033009905574844</c:v>
                </c:pt>
                <c:pt idx="308">
                  <c:v>-0.15819040617144547</c:v>
                </c:pt>
                <c:pt idx="309">
                  <c:v>-0.15607811336993707</c:v>
                </c:pt>
                <c:pt idx="310">
                  <c:v>-0.15399288605236816</c:v>
                </c:pt>
                <c:pt idx="311">
                  <c:v>-0.15193439346297777</c:v>
                </c:pt>
                <c:pt idx="312">
                  <c:v>-0.14990230864988566</c:v>
                </c:pt>
                <c:pt idx="313">
                  <c:v>-0.14789630842612156</c:v>
                </c:pt>
                <c:pt idx="314">
                  <c:v>-0.14591607333090395</c:v>
                </c:pt>
                <c:pt idx="315">
                  <c:v>-0.14396128759117233</c:v>
                </c:pt>
                <c:pt idx="316">
                  <c:v>-0.14203163908337638</c:v>
                </c:pt>
                <c:pt idx="317">
                  <c:v>-0.14012681929552814</c:v>
                </c:pt>
                <c:pt idx="318">
                  <c:v>-0.13824652328951859</c:v>
                </c:pt>
                <c:pt idx="319">
                  <c:v>-0.13639044966370459</c:v>
                </c:pt>
                <c:pt idx="320">
                  <c:v>-0.13455830051576664</c:v>
                </c:pt>
                <c:pt idx="321">
                  <c:v>-0.13274978140584301</c:v>
                </c:pt>
                <c:pt idx="322">
                  <c:v>-0.13096460131994023</c:v>
                </c:pt>
                <c:pt idx="323">
                  <c:v>-0.12920247263362555</c:v>
                </c:pt>
                <c:pt idx="324">
                  <c:v>-0.12746311107599945</c:v>
                </c:pt>
                <c:pt idx="325">
                  <c:v>-0.12574623569395446</c:v>
                </c:pt>
                <c:pt idx="326">
                  <c:v>-0.12405156881671847</c:v>
                </c:pt>
                <c:pt idx="327">
                  <c:v>-0.12237883602068635</c:v>
                </c:pt>
                <c:pt idx="328">
                  <c:v>-0.12072776609453971</c:v>
                </c:pt>
                <c:pt idx="329">
                  <c:v>-0.11909809100465718</c:v>
                </c:pt>
                <c:pt idx="330">
                  <c:v>-0.11748954586081466</c:v>
                </c:pt>
                <c:pt idx="331">
                  <c:v>-0.11590186888217832</c:v>
                </c:pt>
                <c:pt idx="332">
                  <c:v>-0.11433480136358848</c:v>
                </c:pt>
                <c:pt idx="333">
                  <c:v>-0.11278808764213737</c:v>
                </c:pt>
                <c:pt idx="334">
                  <c:v>-0.11126147506403877</c:v>
                </c:pt>
                <c:pt idx="335">
                  <c:v>-0.10975471395179168</c:v>
                </c:pt>
                <c:pt idx="336">
                  <c:v>-0.1082675575716362</c:v>
                </c:pt>
                <c:pt idx="337">
                  <c:v>-0.10679976210130335</c:v>
                </c:pt>
                <c:pt idx="338">
                  <c:v>-0.10535108659805671</c:v>
                </c:pt>
                <c:pt idx="339">
                  <c:v>-0.10392129296702718</c:v>
                </c:pt>
                <c:pt idx="340">
                  <c:v>-0.10251014592983959</c:v>
                </c:pt>
                <c:pt idx="341">
                  <c:v>-0.10111741299353012</c:v>
                </c:pt>
                <c:pt idx="342">
                  <c:v>-9.9742864419755342E-2</c:v>
                </c:pt>
                <c:pt idx="343">
                  <c:v>-9.8386273194290164E-2</c:v>
                </c:pt>
                <c:pt idx="344">
                  <c:v>-9.7047414996816003E-2</c:v>
                </c:pt>
                <c:pt idx="345">
                  <c:v>-9.5726068170995923E-2</c:v>
                </c:pt>
                <c:pt idx="346">
                  <c:v>-9.4422013694837839E-2</c:v>
                </c:pt>
                <c:pt idx="347">
                  <c:v>-9.313503515134304E-2</c:v>
                </c:pt>
                <c:pt idx="348">
                  <c:v>-9.1864918699440204E-2</c:v>
                </c:pt>
                <c:pt idx="349">
                  <c:v>-9.0611453045202198E-2</c:v>
                </c:pt>
                <c:pt idx="350">
                  <c:v>-8.9374429413345904E-2</c:v>
                </c:pt>
                <c:pt idx="351">
                  <c:v>-8.8153641519012491E-2</c:v>
                </c:pt>
                <c:pt idx="352">
                  <c:v>-8.6948885539827436E-2</c:v>
                </c:pt>
                <c:pt idx="353">
                  <c:v>-8.5759960088238121E-2</c:v>
                </c:pt>
                <c:pt idx="354">
                  <c:v>-8.4586666184128578E-2</c:v>
                </c:pt>
                <c:pt idx="355">
                  <c:v>-8.342880722770829E-2</c:v>
                </c:pt>
                <c:pt idx="356">
                  <c:v>-8.2286188972675089E-2</c:v>
                </c:pt>
                <c:pt idx="357">
                  <c:v>-8.115861949964881E-2</c:v>
                </c:pt>
                <c:pt idx="358">
                  <c:v>-8.0045909189875614E-2</c:v>
                </c:pt>
                <c:pt idx="359">
                  <c:v>-7.8947870699199604E-2</c:v>
                </c:pt>
                <c:pt idx="360">
                  <c:v>-7.7864318932301751E-2</c:v>
                </c:pt>
                <c:pt idx="361">
                  <c:v>-7.679507101720244E-2</c:v>
                </c:pt>
                <c:pt idx="362">
                  <c:v>-7.5739946280027615E-2</c:v>
                </c:pt>
                <c:pt idx="363">
                  <c:v>-7.4698766220034823E-2</c:v>
                </c:pt>
                <c:pt idx="364">
                  <c:v>-7.3671354484899032E-2</c:v>
                </c:pt>
                <c:pt idx="365">
                  <c:v>-7.2657536846255283E-2</c:v>
                </c:pt>
                <c:pt idx="366">
                  <c:v>-7.1657141175496111E-2</c:v>
                </c:pt>
                <c:pt idx="367">
                  <c:v>-7.0669997419822578E-2</c:v>
                </c:pt>
                <c:pt idx="368">
                  <c:v>-6.9695937578546321E-2</c:v>
                </c:pt>
                <c:pt idx="369">
                  <c:v>-6.8734795679640859E-2</c:v>
                </c:pt>
                <c:pt idx="370">
                  <c:v>-6.7786407756540087E-2</c:v>
                </c:pt>
                <c:pt idx="371">
                  <c:v>-6.6850611825182191E-2</c:v>
                </c:pt>
                <c:pt idx="372">
                  <c:v>-6.5927247861296431E-2</c:v>
                </c:pt>
                <c:pt idx="373">
                  <c:v>-6.5016157777931599E-2</c:v>
                </c:pt>
                <c:pt idx="374">
                  <c:v>-6.4117185403223045E-2</c:v>
                </c:pt>
                <c:pt idx="375">
                  <c:v>-6.3230176458397569E-2</c:v>
                </c:pt>
                <c:pt idx="376">
                  <c:v>-6.2354978536012517E-2</c:v>
                </c:pt>
                <c:pt idx="377">
                  <c:v>-6.1491441078428861E-2</c:v>
                </c:pt>
                <c:pt idx="378">
                  <c:v>-6.0639415356514348E-2</c:v>
                </c:pt>
                <c:pt idx="379">
                  <c:v>-5.9798754448576436E-2</c:v>
                </c:pt>
                <c:pt idx="380">
                  <c:v>-5.8969313219521403E-2</c:v>
                </c:pt>
                <c:pt idx="381">
                  <c:v>-5.8150948300238918E-2</c:v>
                </c:pt>
                <c:pt idx="382">
                  <c:v>-5.7343518067208825E-2</c:v>
                </c:pt>
                <c:pt idx="383">
                  <c:v>-5.6546882622329299E-2</c:v>
                </c:pt>
                <c:pt idx="384">
                  <c:v>-5.5760903772963034E-2</c:v>
                </c:pt>
                <c:pt idx="385">
                  <c:v>-5.4985445012200845E-2</c:v>
                </c:pt>
                <c:pt idx="386">
                  <c:v>-5.4220371499339233E-2</c:v>
                </c:pt>
                <c:pt idx="387">
                  <c:v>-5.3465550040571089E-2</c:v>
                </c:pt>
                <c:pt idx="388">
                  <c:v>-5.2720849069886618E-2</c:v>
                </c:pt>
                <c:pt idx="389">
                  <c:v>-5.1986138630183067E-2</c:v>
                </c:pt>
                <c:pt idx="390">
                  <c:v>-5.1261290354581129E-2</c:v>
                </c:pt>
                <c:pt idx="391">
                  <c:v>-5.0546177447945505E-2</c:v>
                </c:pt>
                <c:pt idx="392">
                  <c:v>-4.9840674668608614E-2</c:v>
                </c:pt>
                <c:pt idx="393">
                  <c:v>-4.914465831029434E-2</c:v>
                </c:pt>
                <c:pt idx="394">
                  <c:v>-4.8458006184241058E-2</c:v>
                </c:pt>
                <c:pt idx="395">
                  <c:v>-4.7780597601520702E-2</c:v>
                </c:pt>
                <c:pt idx="396">
                  <c:v>-4.7112313355553104E-2</c:v>
                </c:pt>
                <c:pt idx="397">
                  <c:v>-4.6453035704812649E-2</c:v>
                </c:pt>
                <c:pt idx="398">
                  <c:v>-4.5802648355726359E-2</c:v>
                </c:pt>
                <c:pt idx="399">
                  <c:v>-4.5161036445760291E-2</c:v>
                </c:pt>
                <c:pt idx="400">
                  <c:v>-4.4528086526693565E-2</c:v>
                </c:pt>
                <c:pt idx="401">
                  <c:v>-4.3903686548077102E-2</c:v>
                </c:pt>
                <c:pt idx="402">
                  <c:v>-4.3287725840875972E-2</c:v>
                </c:pt>
                <c:pt idx="403">
                  <c:v>-4.268009510129283E-2</c:v>
                </c:pt>
                <c:pt idx="404">
                  <c:v>-4.2080686374771289E-2</c:v>
                </c:pt>
                <c:pt idx="405">
                  <c:v>-4.1489393040176611E-2</c:v>
                </c:pt>
                <c:pt idx="406">
                  <c:v>-4.0906109794152649E-2</c:v>
                </c:pt>
                <c:pt idx="407">
                  <c:v>-4.033073263565249E-2</c:v>
                </c:pt>
                <c:pt idx="408">
                  <c:v>-3.9763158850641793E-2</c:v>
                </c:pt>
                <c:pt idx="409">
                  <c:v>-3.9203286996972175E-2</c:v>
                </c:pt>
                <c:pt idx="410">
                  <c:v>-3.8651016889423767E-2</c:v>
                </c:pt>
                <c:pt idx="411">
                  <c:v>-3.810624958491423E-2</c:v>
                </c:pt>
                <c:pt idx="412">
                  <c:v>-3.7568887367873526E-2</c:v>
                </c:pt>
                <c:pt idx="413">
                  <c:v>-3.7038833735781665E-2</c:v>
                </c:pt>
                <c:pt idx="414">
                  <c:v>-3.6515993384868536E-2</c:v>
                </c:pt>
                <c:pt idx="415">
                  <c:v>-3.6000272195973827E-2</c:v>
                </c:pt>
                <c:pt idx="416">
                  <c:v>-3.5491577220565049E-2</c:v>
                </c:pt>
                <c:pt idx="417">
                  <c:v>-3.4989816666912602E-2</c:v>
                </c:pt>
                <c:pt idx="418">
                  <c:v>-3.44948998864196E-2</c:v>
                </c:pt>
                <c:pt idx="419">
                  <c:v>-3.4006737360105434E-2</c:v>
                </c:pt>
                <c:pt idx="420">
                  <c:v>-3.352524068524073E-2</c:v>
                </c:pt>
                <c:pt idx="421">
                  <c:v>-3.3050322562132889E-2</c:v>
                </c:pt>
                <c:pt idx="422">
                  <c:v>-3.258189678105982E-2</c:v>
                </c:pt>
                <c:pt idx="423">
                  <c:v>-3.211987820935102E-2</c:v>
                </c:pt>
                <c:pt idx="424">
                  <c:v>-3.1664182778613721E-2</c:v>
                </c:pt>
                <c:pt idx="425">
                  <c:v>-3.1214727472103278E-2</c:v>
                </c:pt>
                <c:pt idx="426">
                  <c:v>-3.0771430312235497E-2</c:v>
                </c:pt>
                <c:pt idx="427">
                  <c:v>-3.0334210348240159E-2</c:v>
                </c:pt>
                <c:pt idx="428">
                  <c:v>-2.9902987643953459E-2</c:v>
                </c:pt>
                <c:pt idx="429">
                  <c:v>-2.9477683265748601E-2</c:v>
                </c:pt>
                <c:pt idx="430">
                  <c:v>-2.9058219270602342E-2</c:v>
                </c:pt>
                <c:pt idx="431">
                  <c:v>-2.8644518694296805E-2</c:v>
                </c:pt>
                <c:pt idx="432">
                  <c:v>-2.8236505539754212E-2</c:v>
                </c:pt>
                <c:pt idx="433">
                  <c:v>-2.7834104765504072E-2</c:v>
                </c:pt>
                <c:pt idx="434">
                  <c:v>-2.7437242274280443E-2</c:v>
                </c:pt>
                <c:pt idx="435">
                  <c:v>-2.7045844901748703E-2</c:v>
                </c:pt>
                <c:pt idx="436">
                  <c:v>-2.6659840405359733E-2</c:v>
                </c:pt>
                <c:pt idx="437">
                  <c:v>-2.6279157453330742E-2</c:v>
                </c:pt>
                <c:pt idx="438">
                  <c:v>-2.5903725613750768E-2</c:v>
                </c:pt>
                <c:pt idx="439">
                  <c:v>-2.5533475343810053E-2</c:v>
                </c:pt>
                <c:pt idx="440">
                  <c:v>-2.5168337979151606E-2</c:v>
                </c:pt>
                <c:pt idx="441">
                  <c:v>-2.4808245723343659E-2</c:v>
                </c:pt>
                <c:pt idx="442">
                  <c:v>-2.4453131637471915E-2</c:v>
                </c:pt>
                <c:pt idx="443">
                  <c:v>-2.4102929629849956E-2</c:v>
                </c:pt>
                <c:pt idx="444">
                  <c:v>-2.3757574445846922E-2</c:v>
                </c:pt>
                <c:pt idx="445">
                  <c:v>-2.3417001657830748E-2</c:v>
                </c:pt>
                <c:pt idx="446">
                  <c:v>-2.3081147655226151E-2</c:v>
                </c:pt>
                <c:pt idx="447">
                  <c:v>-2.2749949634685667E-2</c:v>
                </c:pt>
                <c:pt idx="448">
                  <c:v>-2.2423345590372977E-2</c:v>
                </c:pt>
                <c:pt idx="449">
                  <c:v>-2.210127430435677E-2</c:v>
                </c:pt>
                <c:pt idx="450">
                  <c:v>-2.178367533711454E-2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79-49BC-A18C-80613E09A305}"/>
            </c:ext>
          </c:extLst>
        </c:ser>
        <c:ser>
          <c:idx val="3"/>
          <c:order val="2"/>
          <c:tx>
            <c:strRef>
              <c:f>'fit_FCC&amp;HCP'!$K$18</c:f>
              <c:strCache>
                <c:ptCount val="1"/>
                <c:pt idx="0">
                  <c:v>E1(fit)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'fit_FCC&amp;HCP'!$G$19:$G$469</c:f>
              <c:numCache>
                <c:formatCode>General</c:formatCode>
                <c:ptCount val="451"/>
                <c:pt idx="0">
                  <c:v>2.6328303469180367</c:v>
                </c:pt>
                <c:pt idx="1">
                  <c:v>2.6479502513786528</c:v>
                </c:pt>
                <c:pt idx="2">
                  <c:v>2.6630701558392684</c:v>
                </c:pt>
                <c:pt idx="3">
                  <c:v>2.6781900602998845</c:v>
                </c:pt>
                <c:pt idx="4">
                  <c:v>2.6933099647605006</c:v>
                </c:pt>
                <c:pt idx="5">
                  <c:v>2.7084298692211166</c:v>
                </c:pt>
                <c:pt idx="6">
                  <c:v>2.7235497736817322</c:v>
                </c:pt>
                <c:pt idx="7">
                  <c:v>2.7386696781423483</c:v>
                </c:pt>
                <c:pt idx="8">
                  <c:v>2.7537895826029644</c:v>
                </c:pt>
                <c:pt idx="9">
                  <c:v>2.7689094870635804</c:v>
                </c:pt>
                <c:pt idx="10">
                  <c:v>2.784029391524196</c:v>
                </c:pt>
                <c:pt idx="11">
                  <c:v>2.7991492959848121</c:v>
                </c:pt>
                <c:pt idx="12">
                  <c:v>2.8142692004454286</c:v>
                </c:pt>
                <c:pt idx="13">
                  <c:v>2.8293891049060442</c:v>
                </c:pt>
                <c:pt idx="14">
                  <c:v>2.8445090093666603</c:v>
                </c:pt>
                <c:pt idx="15">
                  <c:v>2.8596289138272764</c:v>
                </c:pt>
                <c:pt idx="16">
                  <c:v>2.874748818287892</c:v>
                </c:pt>
                <c:pt idx="17">
                  <c:v>2.889868722748508</c:v>
                </c:pt>
                <c:pt idx="18">
                  <c:v>2.9049886272091241</c:v>
                </c:pt>
                <c:pt idx="19">
                  <c:v>2.9201085316697402</c:v>
                </c:pt>
                <c:pt idx="20">
                  <c:v>2.9352284361303558</c:v>
                </c:pt>
                <c:pt idx="21">
                  <c:v>2.9503483405909718</c:v>
                </c:pt>
                <c:pt idx="22">
                  <c:v>2.9654682450515879</c:v>
                </c:pt>
                <c:pt idx="23">
                  <c:v>2.980588149512204</c:v>
                </c:pt>
                <c:pt idx="24">
                  <c:v>2.9957080539728196</c:v>
                </c:pt>
                <c:pt idx="25">
                  <c:v>3.0108279584334356</c:v>
                </c:pt>
                <c:pt idx="26">
                  <c:v>3.0259478628940517</c:v>
                </c:pt>
                <c:pt idx="27">
                  <c:v>3.0410677673546673</c:v>
                </c:pt>
                <c:pt idx="28">
                  <c:v>3.0561876718152834</c:v>
                </c:pt>
                <c:pt idx="29">
                  <c:v>3.0713075762759003</c:v>
                </c:pt>
                <c:pt idx="30">
                  <c:v>3.086427480736516</c:v>
                </c:pt>
                <c:pt idx="31">
                  <c:v>3.101547385197132</c:v>
                </c:pt>
                <c:pt idx="32">
                  <c:v>3.1166672896577481</c:v>
                </c:pt>
                <c:pt idx="33">
                  <c:v>3.1317871941183637</c:v>
                </c:pt>
                <c:pt idx="34">
                  <c:v>3.1469070985789798</c:v>
                </c:pt>
                <c:pt idx="35">
                  <c:v>3.1620270030395963</c:v>
                </c:pt>
                <c:pt idx="36">
                  <c:v>3.1771469075002119</c:v>
                </c:pt>
                <c:pt idx="37">
                  <c:v>3.192266811960828</c:v>
                </c:pt>
                <c:pt idx="38">
                  <c:v>3.207386716421444</c:v>
                </c:pt>
                <c:pt idx="39">
                  <c:v>3.2225066208820601</c:v>
                </c:pt>
                <c:pt idx="40">
                  <c:v>3.2376265253426757</c:v>
                </c:pt>
                <c:pt idx="41">
                  <c:v>3.2527464298032918</c:v>
                </c:pt>
                <c:pt idx="42">
                  <c:v>3.2678663342639078</c:v>
                </c:pt>
                <c:pt idx="43">
                  <c:v>3.2829862387245239</c:v>
                </c:pt>
                <c:pt idx="44">
                  <c:v>3.2981061431851395</c:v>
                </c:pt>
                <c:pt idx="45">
                  <c:v>3.3132260476457556</c:v>
                </c:pt>
                <c:pt idx="46">
                  <c:v>3.3283459521063716</c:v>
                </c:pt>
                <c:pt idx="47">
                  <c:v>3.3434658565669877</c:v>
                </c:pt>
                <c:pt idx="48">
                  <c:v>3.3585857610276033</c:v>
                </c:pt>
                <c:pt idx="49">
                  <c:v>3.3737056654882194</c:v>
                </c:pt>
                <c:pt idx="50">
                  <c:v>3.3888255699488345</c:v>
                </c:pt>
                <c:pt idx="51">
                  <c:v>3.4039454744094506</c:v>
                </c:pt>
                <c:pt idx="52">
                  <c:v>3.4190653788700662</c:v>
                </c:pt>
                <c:pt idx="53">
                  <c:v>3.4341852833306823</c:v>
                </c:pt>
                <c:pt idx="54">
                  <c:v>3.4493051877912984</c:v>
                </c:pt>
                <c:pt idx="55">
                  <c:v>3.4644250922519144</c:v>
                </c:pt>
                <c:pt idx="56">
                  <c:v>3.47954499671253</c:v>
                </c:pt>
                <c:pt idx="57">
                  <c:v>3.4946649011731461</c:v>
                </c:pt>
                <c:pt idx="58">
                  <c:v>3.5097848056337622</c:v>
                </c:pt>
                <c:pt idx="59">
                  <c:v>3.5249047100943782</c:v>
                </c:pt>
                <c:pt idx="60">
                  <c:v>3.5400246145549938</c:v>
                </c:pt>
                <c:pt idx="61">
                  <c:v>3.5551445190156099</c:v>
                </c:pt>
                <c:pt idx="62">
                  <c:v>3.570264423476226</c:v>
                </c:pt>
                <c:pt idx="63">
                  <c:v>3.5853843279368416</c:v>
                </c:pt>
                <c:pt idx="64">
                  <c:v>3.6005042323974576</c:v>
                </c:pt>
                <c:pt idx="65">
                  <c:v>3.6156241368580737</c:v>
                </c:pt>
                <c:pt idx="66">
                  <c:v>3.6307440413186898</c:v>
                </c:pt>
                <c:pt idx="67">
                  <c:v>3.6458639457793054</c:v>
                </c:pt>
                <c:pt idx="68">
                  <c:v>3.6609838502399215</c:v>
                </c:pt>
                <c:pt idx="69">
                  <c:v>3.6761037547005375</c:v>
                </c:pt>
                <c:pt idx="70">
                  <c:v>3.6912236591611536</c:v>
                </c:pt>
                <c:pt idx="71">
                  <c:v>3.7063435636217692</c:v>
                </c:pt>
                <c:pt idx="72">
                  <c:v>3.7214634680823853</c:v>
                </c:pt>
                <c:pt idx="73">
                  <c:v>3.7365833725430013</c:v>
                </c:pt>
                <c:pt idx="74">
                  <c:v>3.7517032770036169</c:v>
                </c:pt>
                <c:pt idx="75">
                  <c:v>3.766823181464233</c:v>
                </c:pt>
                <c:pt idx="76">
                  <c:v>3.7819430859248491</c:v>
                </c:pt>
                <c:pt idx="77">
                  <c:v>3.7970629903854656</c:v>
                </c:pt>
                <c:pt idx="78">
                  <c:v>3.8121828948460816</c:v>
                </c:pt>
                <c:pt idx="79">
                  <c:v>3.8273027993066977</c:v>
                </c:pt>
                <c:pt idx="80">
                  <c:v>3.8424227037673129</c:v>
                </c:pt>
                <c:pt idx="81">
                  <c:v>3.8575426082279294</c:v>
                </c:pt>
                <c:pt idx="82">
                  <c:v>3.8726625126885454</c:v>
                </c:pt>
                <c:pt idx="83">
                  <c:v>3.8877824171491615</c:v>
                </c:pt>
                <c:pt idx="84">
                  <c:v>3.9029023216097771</c:v>
                </c:pt>
                <c:pt idx="85">
                  <c:v>3.9180222260703932</c:v>
                </c:pt>
                <c:pt idx="86">
                  <c:v>3.9331421305310093</c:v>
                </c:pt>
                <c:pt idx="87">
                  <c:v>3.9482620349916253</c:v>
                </c:pt>
                <c:pt idx="88">
                  <c:v>3.9633819394522409</c:v>
                </c:pt>
                <c:pt idx="89">
                  <c:v>3.978501843912857</c:v>
                </c:pt>
                <c:pt idx="90">
                  <c:v>3.9936217483734731</c:v>
                </c:pt>
                <c:pt idx="91">
                  <c:v>4.0087416528340887</c:v>
                </c:pt>
                <c:pt idx="92">
                  <c:v>4.0238615572947047</c:v>
                </c:pt>
                <c:pt idx="93">
                  <c:v>4.0389814617553208</c:v>
                </c:pt>
                <c:pt idx="94">
                  <c:v>4.0541013662159369</c:v>
                </c:pt>
                <c:pt idx="95">
                  <c:v>4.0692212706765529</c:v>
                </c:pt>
                <c:pt idx="96">
                  <c:v>4.084341175137169</c:v>
                </c:pt>
                <c:pt idx="97">
                  <c:v>4.0994610795977842</c:v>
                </c:pt>
                <c:pt idx="98">
                  <c:v>4.1145809840584002</c:v>
                </c:pt>
                <c:pt idx="99">
                  <c:v>4.1297008885190163</c:v>
                </c:pt>
                <c:pt idx="100">
                  <c:v>4.1448207929796324</c:v>
                </c:pt>
                <c:pt idx="101">
                  <c:v>4.1599406974402484</c:v>
                </c:pt>
                <c:pt idx="102">
                  <c:v>4.1750606019008645</c:v>
                </c:pt>
                <c:pt idx="103">
                  <c:v>4.1901805063614805</c:v>
                </c:pt>
                <c:pt idx="104">
                  <c:v>4.2053004108220957</c:v>
                </c:pt>
                <c:pt idx="105">
                  <c:v>4.2204203152827118</c:v>
                </c:pt>
                <c:pt idx="106">
                  <c:v>4.2355402197433278</c:v>
                </c:pt>
                <c:pt idx="107">
                  <c:v>4.2506601242039439</c:v>
                </c:pt>
                <c:pt idx="108">
                  <c:v>4.26578002866456</c:v>
                </c:pt>
                <c:pt idx="109">
                  <c:v>4.280899933125176</c:v>
                </c:pt>
                <c:pt idx="110">
                  <c:v>4.2960198375857921</c:v>
                </c:pt>
                <c:pt idx="111">
                  <c:v>4.3111397420464082</c:v>
                </c:pt>
                <c:pt idx="112">
                  <c:v>4.3262596465070233</c:v>
                </c:pt>
                <c:pt idx="113">
                  <c:v>4.3413795509676394</c:v>
                </c:pt>
                <c:pt idx="114">
                  <c:v>4.3564994554282555</c:v>
                </c:pt>
                <c:pt idx="115">
                  <c:v>4.3716193598888715</c:v>
                </c:pt>
                <c:pt idx="116">
                  <c:v>4.3867392643494876</c:v>
                </c:pt>
                <c:pt idx="117">
                  <c:v>4.4018591688101036</c:v>
                </c:pt>
                <c:pt idx="118">
                  <c:v>4.4169790732707197</c:v>
                </c:pt>
                <c:pt idx="119">
                  <c:v>4.4320989777313349</c:v>
                </c:pt>
                <c:pt idx="120">
                  <c:v>4.4472188821919509</c:v>
                </c:pt>
                <c:pt idx="121">
                  <c:v>4.462338786652567</c:v>
                </c:pt>
                <c:pt idx="122">
                  <c:v>4.4774586911131831</c:v>
                </c:pt>
                <c:pt idx="123">
                  <c:v>4.4925785955737991</c:v>
                </c:pt>
                <c:pt idx="124">
                  <c:v>4.5076985000344152</c:v>
                </c:pt>
                <c:pt idx="125">
                  <c:v>4.5228184044950313</c:v>
                </c:pt>
                <c:pt idx="126">
                  <c:v>4.5379383089556464</c:v>
                </c:pt>
                <c:pt idx="127">
                  <c:v>4.5530582134162625</c:v>
                </c:pt>
                <c:pt idx="128">
                  <c:v>4.5681781178768794</c:v>
                </c:pt>
                <c:pt idx="129">
                  <c:v>4.5832980223374946</c:v>
                </c:pt>
                <c:pt idx="130">
                  <c:v>4.5984179267981116</c:v>
                </c:pt>
                <c:pt idx="131">
                  <c:v>4.6135378312587267</c:v>
                </c:pt>
                <c:pt idx="132">
                  <c:v>4.6286577357193428</c:v>
                </c:pt>
                <c:pt idx="133">
                  <c:v>4.6437776401799589</c:v>
                </c:pt>
                <c:pt idx="134">
                  <c:v>4.6588975446405749</c:v>
                </c:pt>
                <c:pt idx="135">
                  <c:v>4.6740174491011901</c:v>
                </c:pt>
                <c:pt idx="136">
                  <c:v>4.6891373535618071</c:v>
                </c:pt>
                <c:pt idx="137">
                  <c:v>4.7042572580224222</c:v>
                </c:pt>
                <c:pt idx="138">
                  <c:v>4.7193771624830392</c:v>
                </c:pt>
                <c:pt idx="139">
                  <c:v>4.7344970669436544</c:v>
                </c:pt>
                <c:pt idx="140">
                  <c:v>4.7496169714042704</c:v>
                </c:pt>
                <c:pt idx="141">
                  <c:v>4.7647368758648865</c:v>
                </c:pt>
                <c:pt idx="142">
                  <c:v>4.7798567803255025</c:v>
                </c:pt>
                <c:pt idx="143">
                  <c:v>4.7949766847861186</c:v>
                </c:pt>
                <c:pt idx="144">
                  <c:v>4.8100965892467347</c:v>
                </c:pt>
                <c:pt idx="145">
                  <c:v>4.8252164937073498</c:v>
                </c:pt>
                <c:pt idx="146">
                  <c:v>4.8403363981679668</c:v>
                </c:pt>
                <c:pt idx="147">
                  <c:v>4.855456302628582</c:v>
                </c:pt>
                <c:pt idx="148">
                  <c:v>4.870576207089198</c:v>
                </c:pt>
                <c:pt idx="149">
                  <c:v>4.8856961115498141</c:v>
                </c:pt>
                <c:pt idx="150">
                  <c:v>4.9008160160104302</c:v>
                </c:pt>
                <c:pt idx="151">
                  <c:v>4.9159359204710462</c:v>
                </c:pt>
                <c:pt idx="152">
                  <c:v>4.9310558249316623</c:v>
                </c:pt>
                <c:pt idx="153">
                  <c:v>4.9461757293922783</c:v>
                </c:pt>
                <c:pt idx="154">
                  <c:v>4.9612956338528935</c:v>
                </c:pt>
                <c:pt idx="155">
                  <c:v>4.9764155383135096</c:v>
                </c:pt>
                <c:pt idx="156">
                  <c:v>4.9915354427741256</c:v>
                </c:pt>
                <c:pt idx="157">
                  <c:v>5.0066553472347417</c:v>
                </c:pt>
                <c:pt idx="158">
                  <c:v>5.0217752516953578</c:v>
                </c:pt>
                <c:pt idx="159">
                  <c:v>5.0368951561559738</c:v>
                </c:pt>
                <c:pt idx="160">
                  <c:v>5.0520150606165899</c:v>
                </c:pt>
                <c:pt idx="161">
                  <c:v>5.067134965077206</c:v>
                </c:pt>
                <c:pt idx="162">
                  <c:v>5.0822548695378211</c:v>
                </c:pt>
                <c:pt idx="163">
                  <c:v>5.0973747739984372</c:v>
                </c:pt>
                <c:pt idx="164">
                  <c:v>5.1124946784590533</c:v>
                </c:pt>
                <c:pt idx="165">
                  <c:v>5.1276145829196693</c:v>
                </c:pt>
                <c:pt idx="166">
                  <c:v>5.1427344873802854</c:v>
                </c:pt>
                <c:pt idx="167">
                  <c:v>5.1578543918409014</c:v>
                </c:pt>
                <c:pt idx="168">
                  <c:v>5.1729742963015175</c:v>
                </c:pt>
                <c:pt idx="169">
                  <c:v>5.1880942007621327</c:v>
                </c:pt>
                <c:pt idx="170">
                  <c:v>5.2032141052227487</c:v>
                </c:pt>
                <c:pt idx="171">
                  <c:v>5.2183340096833648</c:v>
                </c:pt>
                <c:pt idx="172">
                  <c:v>5.2334539141439809</c:v>
                </c:pt>
                <c:pt idx="173">
                  <c:v>5.2485738186045969</c:v>
                </c:pt>
                <c:pt idx="174">
                  <c:v>5.263693723065213</c:v>
                </c:pt>
                <c:pt idx="175">
                  <c:v>5.2788136275258291</c:v>
                </c:pt>
                <c:pt idx="176">
                  <c:v>5.2939335319864442</c:v>
                </c:pt>
                <c:pt idx="177">
                  <c:v>5.3090534364470612</c:v>
                </c:pt>
                <c:pt idx="178">
                  <c:v>5.3241733409076764</c:v>
                </c:pt>
                <c:pt idx="179">
                  <c:v>5.3392932453682933</c:v>
                </c:pt>
                <c:pt idx="180">
                  <c:v>5.3544131498289085</c:v>
                </c:pt>
                <c:pt idx="181">
                  <c:v>5.3695330542895254</c:v>
                </c:pt>
                <c:pt idx="182">
                  <c:v>5.3846529587501406</c:v>
                </c:pt>
                <c:pt idx="183">
                  <c:v>5.3997728632107567</c:v>
                </c:pt>
                <c:pt idx="184">
                  <c:v>5.4148927676713718</c:v>
                </c:pt>
                <c:pt idx="185">
                  <c:v>5.4300126721319888</c:v>
                </c:pt>
                <c:pt idx="186">
                  <c:v>5.445132576592604</c:v>
                </c:pt>
                <c:pt idx="187">
                  <c:v>5.4602524810532209</c:v>
                </c:pt>
                <c:pt idx="188">
                  <c:v>5.4753723855138361</c:v>
                </c:pt>
                <c:pt idx="189">
                  <c:v>5.490492289974453</c:v>
                </c:pt>
                <c:pt idx="190">
                  <c:v>5.5056121944350682</c:v>
                </c:pt>
                <c:pt idx="191">
                  <c:v>5.5207320988956843</c:v>
                </c:pt>
                <c:pt idx="192">
                  <c:v>5.5358520033562995</c:v>
                </c:pt>
                <c:pt idx="193">
                  <c:v>5.5509719078169164</c:v>
                </c:pt>
                <c:pt idx="194">
                  <c:v>5.5660918122775316</c:v>
                </c:pt>
                <c:pt idx="195">
                  <c:v>5.5812117167381485</c:v>
                </c:pt>
                <c:pt idx="196">
                  <c:v>5.5963316211987637</c:v>
                </c:pt>
                <c:pt idx="197">
                  <c:v>5.6114515256593798</c:v>
                </c:pt>
                <c:pt idx="198">
                  <c:v>5.6265714301199949</c:v>
                </c:pt>
                <c:pt idx="199">
                  <c:v>5.6416913345806119</c:v>
                </c:pt>
                <c:pt idx="200">
                  <c:v>5.6568112390412271</c:v>
                </c:pt>
                <c:pt idx="201">
                  <c:v>5.671931143501844</c:v>
                </c:pt>
                <c:pt idx="202">
                  <c:v>5.6870510479624592</c:v>
                </c:pt>
                <c:pt idx="203">
                  <c:v>5.7021709524230761</c:v>
                </c:pt>
                <c:pt idx="204">
                  <c:v>5.7172908568836913</c:v>
                </c:pt>
                <c:pt idx="205">
                  <c:v>5.7324107613443074</c:v>
                </c:pt>
                <c:pt idx="206">
                  <c:v>5.7475306658049234</c:v>
                </c:pt>
                <c:pt idx="207">
                  <c:v>5.7626505702655395</c:v>
                </c:pt>
                <c:pt idx="208">
                  <c:v>5.7777704747261556</c:v>
                </c:pt>
                <c:pt idx="209">
                  <c:v>5.7928903791867716</c:v>
                </c:pt>
                <c:pt idx="210">
                  <c:v>5.8080102836473877</c:v>
                </c:pt>
                <c:pt idx="211">
                  <c:v>5.8231301881080038</c:v>
                </c:pt>
                <c:pt idx="212">
                  <c:v>5.8382500925686189</c:v>
                </c:pt>
                <c:pt idx="213">
                  <c:v>5.853369997029235</c:v>
                </c:pt>
                <c:pt idx="214">
                  <c:v>5.8684899014898502</c:v>
                </c:pt>
                <c:pt idx="215">
                  <c:v>5.8836098059504671</c:v>
                </c:pt>
                <c:pt idx="216">
                  <c:v>5.8987297104110832</c:v>
                </c:pt>
                <c:pt idx="217">
                  <c:v>5.9138496148716992</c:v>
                </c:pt>
                <c:pt idx="218">
                  <c:v>5.9289695193323153</c:v>
                </c:pt>
                <c:pt idx="219">
                  <c:v>5.9440894237929305</c:v>
                </c:pt>
                <c:pt idx="220">
                  <c:v>5.9592093282535465</c:v>
                </c:pt>
                <c:pt idx="221">
                  <c:v>5.9743292327141626</c:v>
                </c:pt>
                <c:pt idx="222">
                  <c:v>5.9894491371747787</c:v>
                </c:pt>
                <c:pt idx="223">
                  <c:v>6.0045690416353947</c:v>
                </c:pt>
                <c:pt idx="224">
                  <c:v>6.0196889460960108</c:v>
                </c:pt>
                <c:pt idx="225">
                  <c:v>6.0348088505566269</c:v>
                </c:pt>
                <c:pt idx="226">
                  <c:v>6.049928755017242</c:v>
                </c:pt>
                <c:pt idx="227">
                  <c:v>6.0650486594778581</c:v>
                </c:pt>
                <c:pt idx="228">
                  <c:v>6.0801685639384742</c:v>
                </c:pt>
                <c:pt idx="229">
                  <c:v>6.0952884683990902</c:v>
                </c:pt>
                <c:pt idx="230">
                  <c:v>6.1104083728597072</c:v>
                </c:pt>
                <c:pt idx="231">
                  <c:v>6.1255282773203223</c:v>
                </c:pt>
                <c:pt idx="232">
                  <c:v>6.1406481817809393</c:v>
                </c:pt>
                <c:pt idx="233">
                  <c:v>6.1557680862415545</c:v>
                </c:pt>
                <c:pt idx="234">
                  <c:v>6.1708879907021705</c:v>
                </c:pt>
                <c:pt idx="235">
                  <c:v>6.1860078951627857</c:v>
                </c:pt>
                <c:pt idx="236">
                  <c:v>6.2011277996234027</c:v>
                </c:pt>
                <c:pt idx="237">
                  <c:v>6.2162477040840178</c:v>
                </c:pt>
                <c:pt idx="238">
                  <c:v>6.2313676085446339</c:v>
                </c:pt>
                <c:pt idx="239">
                  <c:v>6.24648751300525</c:v>
                </c:pt>
                <c:pt idx="240">
                  <c:v>6.261607417465866</c:v>
                </c:pt>
                <c:pt idx="241">
                  <c:v>6.2767273219264812</c:v>
                </c:pt>
                <c:pt idx="242">
                  <c:v>6.2918472263870973</c:v>
                </c:pt>
                <c:pt idx="243">
                  <c:v>6.3069671308477133</c:v>
                </c:pt>
                <c:pt idx="244">
                  <c:v>6.3220870353083303</c:v>
                </c:pt>
                <c:pt idx="245">
                  <c:v>6.3372069397689454</c:v>
                </c:pt>
                <c:pt idx="246">
                  <c:v>6.3523268442295624</c:v>
                </c:pt>
                <c:pt idx="247">
                  <c:v>6.3674467486901776</c:v>
                </c:pt>
                <c:pt idx="248">
                  <c:v>6.3825666531507936</c:v>
                </c:pt>
                <c:pt idx="249">
                  <c:v>6.3976865576114088</c:v>
                </c:pt>
                <c:pt idx="250">
                  <c:v>6.4128064620720258</c:v>
                </c:pt>
                <c:pt idx="251">
                  <c:v>6.4279263665326409</c:v>
                </c:pt>
                <c:pt idx="252">
                  <c:v>6.4430462709932579</c:v>
                </c:pt>
                <c:pt idx="253">
                  <c:v>6.4581661754538731</c:v>
                </c:pt>
                <c:pt idx="254">
                  <c:v>6.47328607991449</c:v>
                </c:pt>
                <c:pt idx="255">
                  <c:v>6.4884059843751052</c:v>
                </c:pt>
                <c:pt idx="256">
                  <c:v>6.5035258888357212</c:v>
                </c:pt>
                <c:pt idx="257">
                  <c:v>6.5186457932963364</c:v>
                </c:pt>
                <c:pt idx="258">
                  <c:v>6.5337656977569534</c:v>
                </c:pt>
                <c:pt idx="259">
                  <c:v>6.5488856022175765</c:v>
                </c:pt>
                <c:pt idx="260">
                  <c:v>6.5640055066781855</c:v>
                </c:pt>
                <c:pt idx="261">
                  <c:v>6.5791254111388007</c:v>
                </c:pt>
                <c:pt idx="262">
                  <c:v>6.5942453155994167</c:v>
                </c:pt>
                <c:pt idx="263">
                  <c:v>6.6093652200600399</c:v>
                </c:pt>
                <c:pt idx="264">
                  <c:v>6.6244851245206489</c:v>
                </c:pt>
                <c:pt idx="265">
                  <c:v>6.639605028981264</c:v>
                </c:pt>
                <c:pt idx="266">
                  <c:v>6.654724933441881</c:v>
                </c:pt>
                <c:pt idx="267">
                  <c:v>6.6698448379025033</c:v>
                </c:pt>
                <c:pt idx="268">
                  <c:v>6.6849647423631131</c:v>
                </c:pt>
                <c:pt idx="269">
                  <c:v>6.7000846468237283</c:v>
                </c:pt>
                <c:pt idx="270">
                  <c:v>6.7152045512843443</c:v>
                </c:pt>
                <c:pt idx="271">
                  <c:v>6.7303244557449675</c:v>
                </c:pt>
                <c:pt idx="272">
                  <c:v>6.7454443602055765</c:v>
                </c:pt>
                <c:pt idx="273">
                  <c:v>6.7605642646661925</c:v>
                </c:pt>
                <c:pt idx="274">
                  <c:v>6.7756841691268086</c:v>
                </c:pt>
                <c:pt idx="275">
                  <c:v>6.7908040735874309</c:v>
                </c:pt>
                <c:pt idx="276">
                  <c:v>6.8059239780480407</c:v>
                </c:pt>
                <c:pt idx="277">
                  <c:v>6.8210438825086559</c:v>
                </c:pt>
                <c:pt idx="278">
                  <c:v>6.836163786969272</c:v>
                </c:pt>
                <c:pt idx="279">
                  <c:v>6.8512836914298951</c:v>
                </c:pt>
                <c:pt idx="280">
                  <c:v>6.8664035958905041</c:v>
                </c:pt>
                <c:pt idx="281">
                  <c:v>6.8815235003511193</c:v>
                </c:pt>
                <c:pt idx="282">
                  <c:v>6.8966434048117433</c:v>
                </c:pt>
                <c:pt idx="283">
                  <c:v>6.9117633092723585</c:v>
                </c:pt>
                <c:pt idx="284">
                  <c:v>6.9268832137329754</c:v>
                </c:pt>
                <c:pt idx="285">
                  <c:v>6.9420031181935826</c:v>
                </c:pt>
                <c:pt idx="286">
                  <c:v>6.9571230226542085</c:v>
                </c:pt>
                <c:pt idx="287">
                  <c:v>6.9722429271148227</c:v>
                </c:pt>
                <c:pt idx="288">
                  <c:v>6.9873628315754388</c:v>
                </c:pt>
                <c:pt idx="289">
                  <c:v>7.0024827360360469</c:v>
                </c:pt>
                <c:pt idx="290">
                  <c:v>7.0176026404966709</c:v>
                </c:pt>
                <c:pt idx="291">
                  <c:v>7.0327225449572861</c:v>
                </c:pt>
                <c:pt idx="292">
                  <c:v>7.0478424494179031</c:v>
                </c:pt>
                <c:pt idx="293">
                  <c:v>7.062962353878512</c:v>
                </c:pt>
                <c:pt idx="294">
                  <c:v>7.0780822583391352</c:v>
                </c:pt>
                <c:pt idx="295">
                  <c:v>7.0932021627997504</c:v>
                </c:pt>
                <c:pt idx="296">
                  <c:v>7.1083220672603664</c:v>
                </c:pt>
                <c:pt idx="297">
                  <c:v>7.1234419717209754</c:v>
                </c:pt>
                <c:pt idx="298">
                  <c:v>7.1385618761815985</c:v>
                </c:pt>
                <c:pt idx="299">
                  <c:v>7.1536817806422155</c:v>
                </c:pt>
                <c:pt idx="300">
                  <c:v>7.1688016851028307</c:v>
                </c:pt>
                <c:pt idx="301">
                  <c:v>7.1839215895634378</c:v>
                </c:pt>
                <c:pt idx="302">
                  <c:v>7.1990414940240619</c:v>
                </c:pt>
                <c:pt idx="303">
                  <c:v>7.2141613984846789</c:v>
                </c:pt>
                <c:pt idx="304">
                  <c:v>7.229281302945294</c:v>
                </c:pt>
                <c:pt idx="305">
                  <c:v>7.2444012074059021</c:v>
                </c:pt>
                <c:pt idx="306">
                  <c:v>7.2595211118665262</c:v>
                </c:pt>
                <c:pt idx="307">
                  <c:v>7.2746410163271431</c:v>
                </c:pt>
                <c:pt idx="308">
                  <c:v>7.2897609207877583</c:v>
                </c:pt>
                <c:pt idx="309">
                  <c:v>7.3048808252483743</c:v>
                </c:pt>
                <c:pt idx="310">
                  <c:v>7.3200007297089913</c:v>
                </c:pt>
                <c:pt idx="311">
                  <c:v>7.3351206341696065</c:v>
                </c:pt>
                <c:pt idx="312">
                  <c:v>7.3502405386302216</c:v>
                </c:pt>
                <c:pt idx="313">
                  <c:v>7.3653604430908386</c:v>
                </c:pt>
                <c:pt idx="314">
                  <c:v>7.3804803475514547</c:v>
                </c:pt>
                <c:pt idx="315">
                  <c:v>7.3956002520120689</c:v>
                </c:pt>
                <c:pt idx="316">
                  <c:v>7.4107201564726859</c:v>
                </c:pt>
                <c:pt idx="317">
                  <c:v>7.425840060933302</c:v>
                </c:pt>
                <c:pt idx="318">
                  <c:v>7.4409599653939189</c:v>
                </c:pt>
                <c:pt idx="319">
                  <c:v>7.4560798698545323</c:v>
                </c:pt>
                <c:pt idx="320">
                  <c:v>7.4711997743151493</c:v>
                </c:pt>
                <c:pt idx="321">
                  <c:v>7.4863196787757662</c:v>
                </c:pt>
                <c:pt idx="322">
                  <c:v>7.5014395832363823</c:v>
                </c:pt>
                <c:pt idx="323">
                  <c:v>7.5165594876969974</c:v>
                </c:pt>
                <c:pt idx="324">
                  <c:v>7.5316793921576126</c:v>
                </c:pt>
                <c:pt idx="325">
                  <c:v>7.5467992966182296</c:v>
                </c:pt>
                <c:pt idx="326">
                  <c:v>7.5619192010788465</c:v>
                </c:pt>
                <c:pt idx="327">
                  <c:v>7.5770391055394617</c:v>
                </c:pt>
                <c:pt idx="328">
                  <c:v>7.5921590100000769</c:v>
                </c:pt>
                <c:pt idx="329">
                  <c:v>7.6072789144606938</c:v>
                </c:pt>
                <c:pt idx="330">
                  <c:v>7.6223988189213099</c:v>
                </c:pt>
                <c:pt idx="331">
                  <c:v>7.6375187233819251</c:v>
                </c:pt>
                <c:pt idx="332">
                  <c:v>7.6526386278425402</c:v>
                </c:pt>
                <c:pt idx="333">
                  <c:v>7.6677585323031572</c:v>
                </c:pt>
                <c:pt idx="334">
                  <c:v>7.6828784367637741</c:v>
                </c:pt>
                <c:pt idx="335">
                  <c:v>7.6979983412243893</c:v>
                </c:pt>
                <c:pt idx="336">
                  <c:v>7.7131182456850054</c:v>
                </c:pt>
                <c:pt idx="337">
                  <c:v>7.7282381501456205</c:v>
                </c:pt>
                <c:pt idx="338">
                  <c:v>7.7433580546062375</c:v>
                </c:pt>
                <c:pt idx="339">
                  <c:v>7.7584779590668527</c:v>
                </c:pt>
                <c:pt idx="340">
                  <c:v>7.7735978635274678</c:v>
                </c:pt>
                <c:pt idx="341">
                  <c:v>7.7887177679880848</c:v>
                </c:pt>
                <c:pt idx="342">
                  <c:v>7.8038376724487017</c:v>
                </c:pt>
                <c:pt idx="343">
                  <c:v>7.8189575769093169</c:v>
                </c:pt>
                <c:pt idx="344">
                  <c:v>7.8340774813699321</c:v>
                </c:pt>
                <c:pt idx="345">
                  <c:v>7.8491973858305482</c:v>
                </c:pt>
                <c:pt idx="346">
                  <c:v>7.8643172902911651</c:v>
                </c:pt>
                <c:pt idx="347">
                  <c:v>7.8794371947517803</c:v>
                </c:pt>
                <c:pt idx="348">
                  <c:v>7.8945570992123955</c:v>
                </c:pt>
                <c:pt idx="349">
                  <c:v>7.9096770036730124</c:v>
                </c:pt>
                <c:pt idx="350">
                  <c:v>7.9247969081336294</c:v>
                </c:pt>
                <c:pt idx="351">
                  <c:v>7.9399168125942454</c:v>
                </c:pt>
                <c:pt idx="352">
                  <c:v>7.9550367170548597</c:v>
                </c:pt>
                <c:pt idx="353">
                  <c:v>7.9701566215154758</c:v>
                </c:pt>
                <c:pt idx="354">
                  <c:v>7.9852765259760927</c:v>
                </c:pt>
                <c:pt idx="355">
                  <c:v>8.0003964304367088</c:v>
                </c:pt>
                <c:pt idx="356">
                  <c:v>8.015516334897324</c:v>
                </c:pt>
                <c:pt idx="357">
                  <c:v>8.0306362393579391</c:v>
                </c:pt>
                <c:pt idx="358">
                  <c:v>8.0457561438185561</c:v>
                </c:pt>
                <c:pt idx="359">
                  <c:v>8.060876048279173</c:v>
                </c:pt>
                <c:pt idx="360">
                  <c:v>8.0759959527397864</c:v>
                </c:pt>
                <c:pt idx="361">
                  <c:v>8.0911158572004034</c:v>
                </c:pt>
                <c:pt idx="362">
                  <c:v>8.1062357616610203</c:v>
                </c:pt>
                <c:pt idx="363">
                  <c:v>8.1213556661216355</c:v>
                </c:pt>
                <c:pt idx="364">
                  <c:v>8.1364755705822525</c:v>
                </c:pt>
                <c:pt idx="365">
                  <c:v>8.1515954750428676</c:v>
                </c:pt>
                <c:pt idx="366">
                  <c:v>8.1667153795034846</c:v>
                </c:pt>
                <c:pt idx="367">
                  <c:v>8.1818352839640998</c:v>
                </c:pt>
                <c:pt idx="368">
                  <c:v>8.1969551884247167</c:v>
                </c:pt>
                <c:pt idx="369">
                  <c:v>8.2120750928853319</c:v>
                </c:pt>
                <c:pt idx="370">
                  <c:v>8.2271949973459471</c:v>
                </c:pt>
                <c:pt idx="371">
                  <c:v>8.2423149018065622</c:v>
                </c:pt>
                <c:pt idx="372">
                  <c:v>8.2574348062671792</c:v>
                </c:pt>
                <c:pt idx="373">
                  <c:v>8.2725547107277944</c:v>
                </c:pt>
                <c:pt idx="374">
                  <c:v>8.2876746151884113</c:v>
                </c:pt>
                <c:pt idx="375">
                  <c:v>8.3027945196490283</c:v>
                </c:pt>
                <c:pt idx="376">
                  <c:v>8.3179144241096434</c:v>
                </c:pt>
                <c:pt idx="377">
                  <c:v>8.3330343285702586</c:v>
                </c:pt>
                <c:pt idx="378">
                  <c:v>8.3481542330308756</c:v>
                </c:pt>
                <c:pt idx="379">
                  <c:v>8.3632741374914925</c:v>
                </c:pt>
                <c:pt idx="380">
                  <c:v>8.3783940419521077</c:v>
                </c:pt>
                <c:pt idx="381">
                  <c:v>8.3935139464127229</c:v>
                </c:pt>
                <c:pt idx="382">
                  <c:v>8.4086338508733398</c:v>
                </c:pt>
                <c:pt idx="383">
                  <c:v>8.423753755333955</c:v>
                </c:pt>
                <c:pt idx="384">
                  <c:v>8.4388736597945702</c:v>
                </c:pt>
                <c:pt idx="385">
                  <c:v>8.4539935642551853</c:v>
                </c:pt>
                <c:pt idx="386">
                  <c:v>8.4691134687158023</c:v>
                </c:pt>
                <c:pt idx="387">
                  <c:v>8.4842333731764192</c:v>
                </c:pt>
                <c:pt idx="388">
                  <c:v>8.4993532776370344</c:v>
                </c:pt>
                <c:pt idx="389">
                  <c:v>8.5144731820976496</c:v>
                </c:pt>
                <c:pt idx="390">
                  <c:v>8.5295930865582665</c:v>
                </c:pt>
                <c:pt idx="391">
                  <c:v>8.5447129910188835</c:v>
                </c:pt>
                <c:pt idx="392">
                  <c:v>8.5598328954794987</c:v>
                </c:pt>
                <c:pt idx="393">
                  <c:v>8.5749527999401138</c:v>
                </c:pt>
                <c:pt idx="394">
                  <c:v>8.5900727044007308</c:v>
                </c:pt>
                <c:pt idx="395">
                  <c:v>8.6051926088613477</c:v>
                </c:pt>
                <c:pt idx="396">
                  <c:v>8.6203125133219629</c:v>
                </c:pt>
                <c:pt idx="397">
                  <c:v>8.6354324177825781</c:v>
                </c:pt>
                <c:pt idx="398">
                  <c:v>8.650552322243195</c:v>
                </c:pt>
                <c:pt idx="399">
                  <c:v>8.6656722267038102</c:v>
                </c:pt>
                <c:pt idx="400">
                  <c:v>8.6807921311644254</c:v>
                </c:pt>
                <c:pt idx="401">
                  <c:v>8.6959120356250406</c:v>
                </c:pt>
                <c:pt idx="402">
                  <c:v>8.7110319400856575</c:v>
                </c:pt>
                <c:pt idx="403">
                  <c:v>8.7261518445462745</c:v>
                </c:pt>
                <c:pt idx="404">
                  <c:v>8.7412717490068896</c:v>
                </c:pt>
                <c:pt idx="405">
                  <c:v>8.7563916534675066</c:v>
                </c:pt>
                <c:pt idx="406">
                  <c:v>8.7715115579281218</c:v>
                </c:pt>
                <c:pt idx="407">
                  <c:v>8.7866314623887387</c:v>
                </c:pt>
                <c:pt idx="408">
                  <c:v>8.8017513668493539</c:v>
                </c:pt>
                <c:pt idx="409">
                  <c:v>8.8168712713099708</c:v>
                </c:pt>
                <c:pt idx="410">
                  <c:v>8.831991175770586</c:v>
                </c:pt>
                <c:pt idx="411">
                  <c:v>8.847111080231203</c:v>
                </c:pt>
                <c:pt idx="412">
                  <c:v>8.8622309846918181</c:v>
                </c:pt>
                <c:pt idx="413">
                  <c:v>8.8773508891524333</c:v>
                </c:pt>
                <c:pt idx="414">
                  <c:v>8.8924707936130485</c:v>
                </c:pt>
                <c:pt idx="415">
                  <c:v>8.9075906980736654</c:v>
                </c:pt>
                <c:pt idx="416">
                  <c:v>8.9227106025342824</c:v>
                </c:pt>
                <c:pt idx="417">
                  <c:v>8.9378305069948958</c:v>
                </c:pt>
                <c:pt idx="418">
                  <c:v>8.9529504114555127</c:v>
                </c:pt>
                <c:pt idx="419">
                  <c:v>8.9680703159161297</c:v>
                </c:pt>
                <c:pt idx="420">
                  <c:v>8.9831902203767466</c:v>
                </c:pt>
                <c:pt idx="421">
                  <c:v>8.99831012483736</c:v>
                </c:pt>
                <c:pt idx="422">
                  <c:v>9.013430029297977</c:v>
                </c:pt>
                <c:pt idx="423">
                  <c:v>9.0285499337585939</c:v>
                </c:pt>
                <c:pt idx="424">
                  <c:v>9.0436698382192109</c:v>
                </c:pt>
                <c:pt idx="425">
                  <c:v>9.0587897426798243</c:v>
                </c:pt>
                <c:pt idx="426">
                  <c:v>9.0739096471404412</c:v>
                </c:pt>
                <c:pt idx="427">
                  <c:v>9.0890295516010564</c:v>
                </c:pt>
                <c:pt idx="428">
                  <c:v>9.1041494560616734</c:v>
                </c:pt>
                <c:pt idx="429">
                  <c:v>9.1192693605222885</c:v>
                </c:pt>
                <c:pt idx="430">
                  <c:v>9.1343892649829037</c:v>
                </c:pt>
                <c:pt idx="431">
                  <c:v>9.1495091694435207</c:v>
                </c:pt>
                <c:pt idx="432">
                  <c:v>9.1646290739041376</c:v>
                </c:pt>
                <c:pt idx="433">
                  <c:v>9.1797489783647528</c:v>
                </c:pt>
                <c:pt idx="434">
                  <c:v>9.194868882825368</c:v>
                </c:pt>
                <c:pt idx="435">
                  <c:v>9.2099887872859849</c:v>
                </c:pt>
                <c:pt idx="436">
                  <c:v>9.2251086917466019</c:v>
                </c:pt>
                <c:pt idx="437">
                  <c:v>9.240228596207217</c:v>
                </c:pt>
                <c:pt idx="438">
                  <c:v>9.2553485006678322</c:v>
                </c:pt>
                <c:pt idx="439">
                  <c:v>9.2704684051284492</c:v>
                </c:pt>
                <c:pt idx="440">
                  <c:v>9.2855883095890643</c:v>
                </c:pt>
                <c:pt idx="441">
                  <c:v>9.3007082140496795</c:v>
                </c:pt>
                <c:pt idx="442">
                  <c:v>9.3158281185102947</c:v>
                </c:pt>
                <c:pt idx="443">
                  <c:v>9.3309480229709116</c:v>
                </c:pt>
                <c:pt idx="444">
                  <c:v>9.3460679274315286</c:v>
                </c:pt>
                <c:pt idx="445">
                  <c:v>9.3611878318921438</c:v>
                </c:pt>
                <c:pt idx="446">
                  <c:v>9.3763077363527589</c:v>
                </c:pt>
                <c:pt idx="447">
                  <c:v>9.3914276408133759</c:v>
                </c:pt>
                <c:pt idx="448">
                  <c:v>9.4065475452739928</c:v>
                </c:pt>
                <c:pt idx="449">
                  <c:v>9.421667449734608</c:v>
                </c:pt>
                <c:pt idx="450">
                  <c:v>9.436787354195225</c:v>
                </c:pt>
              </c:numCache>
            </c:numRef>
          </c:xVal>
          <c:yVal>
            <c:numRef>
              <c:f>'fit_FCC&amp;HCP'!$K$19:$K$469</c:f>
              <c:numCache>
                <c:formatCode>General</c:formatCode>
                <c:ptCount val="451"/>
                <c:pt idx="0">
                  <c:v>0.26316590907407367</c:v>
                </c:pt>
                <c:pt idx="1">
                  <c:v>9.8316476956130217E-2</c:v>
                </c:pt>
                <c:pt idx="2">
                  <c:v>-5.9540578038269842E-2</c:v>
                </c:pt>
                <c:pt idx="3">
                  <c:v>-0.21064150930493675</c:v>
                </c:pt>
                <c:pt idx="4">
                  <c:v>-0.35521514640722529</c:v>
                </c:pt>
                <c:pt idx="5">
                  <c:v>-0.49348312186616639</c:v>
                </c:pt>
                <c:pt idx="6">
                  <c:v>-0.62566009110349263</c:v>
                </c:pt>
                <c:pt idx="7">
                  <c:v>-0.7519539457432316</c:v>
                </c:pt>
                <c:pt idx="8">
                  <c:v>-0.87256602047142984</c:v>
                </c:pt>
                <c:pt idx="9">
                  <c:v>-0.98769129364746266</c:v>
                </c:pt>
                <c:pt idx="10">
                  <c:v>-1.0975185818547279</c:v>
                </c:pt>
                <c:pt idx="11">
                  <c:v>-1.2022307285728466</c:v>
                </c:pt>
                <c:pt idx="12">
                  <c:v>-1.3020047871479266</c:v>
                </c:pt>
                <c:pt idx="13">
                  <c:v>-1.3970121982323187</c:v>
                </c:pt>
                <c:pt idx="14">
                  <c:v>-1.487418961860099</c:v>
                </c:pt>
                <c:pt idx="15">
                  <c:v>-1.5733858043194253</c:v>
                </c:pt>
                <c:pt idx="16">
                  <c:v>-1.6550683399782269</c:v>
                </c:pt>
                <c:pt idx="17">
                  <c:v>-1.732617228214945</c:v>
                </c:pt>
                <c:pt idx="18">
                  <c:v>-1.8061783256014241</c:v>
                </c:pt>
                <c:pt idx="19">
                  <c:v>-1.8758928334807772</c:v>
                </c:pt>
                <c:pt idx="20">
                  <c:v>-1.9418974410786465</c:v>
                </c:pt>
                <c:pt idx="21">
                  <c:v>-2.004324464282182</c:v>
                </c:pt>
                <c:pt idx="22">
                  <c:v>-2.0633019802170303</c:v>
                </c:pt>
                <c:pt idx="23">
                  <c:v>-2.1189539577487206</c:v>
                </c:pt>
                <c:pt idx="24">
                  <c:v>-2.1714003840310294</c:v>
                </c:pt>
                <c:pt idx="25">
                  <c:v>-2.2207573872202451</c:v>
                </c:pt>
                <c:pt idx="26">
                  <c:v>-2.2671373554706831</c:v>
                </c:pt>
                <c:pt idx="27">
                  <c:v>-2.3106490523233072</c:v>
                </c:pt>
                <c:pt idx="28">
                  <c:v>-2.3513977285960674</c:v>
                </c:pt>
                <c:pt idx="29">
                  <c:v>-2.3894852308811152</c:v>
                </c:pt>
                <c:pt idx="30">
                  <c:v>-2.4250101067511349</c:v>
                </c:pt>
                <c:pt idx="31">
                  <c:v>-2.4580677067737664</c:v>
                </c:pt>
                <c:pt idx="32">
                  <c:v>-2.48875028343023</c:v>
                </c:pt>
                <c:pt idx="33">
                  <c:v>-2.5171470870313515</c:v>
                </c:pt>
                <c:pt idx="34">
                  <c:v>-2.5433444587214074</c:v>
                </c:pt>
                <c:pt idx="35">
                  <c:v>-2.5674259206574441</c:v>
                </c:pt>
                <c:pt idx="36">
                  <c:v>-2.5894722634491818</c:v>
                </c:pt>
                <c:pt idx="37">
                  <c:v>-2.6095616309419754</c:v>
                </c:pt>
                <c:pt idx="38">
                  <c:v>-2.6277696024228798</c:v>
                </c:pt>
                <c:pt idx="39">
                  <c:v>-2.6441692723274528</c:v>
                </c:pt>
                <c:pt idx="40">
                  <c:v>-2.6588313275225821</c:v>
                </c:pt>
                <c:pt idx="41">
                  <c:v>-2.6718241222384012</c:v>
                </c:pt>
                <c:pt idx="42">
                  <c:v>-2.6832137507201246</c:v>
                </c:pt>
                <c:pt idx="43">
                  <c:v>-2.6930641176685364</c:v>
                </c:pt>
                <c:pt idx="44">
                  <c:v>-2.701437006535778</c:v>
                </c:pt>
                <c:pt idx="45">
                  <c:v>-2.7083921457411138</c:v>
                </c:pt>
                <c:pt idx="46">
                  <c:v>-2.7139872728693737</c:v>
                </c:pt>
                <c:pt idx="47">
                  <c:v>-2.7182781969129208</c:v>
                </c:pt>
                <c:pt idx="48">
                  <c:v>-2.7213188586161379</c:v>
                </c:pt>
                <c:pt idx="49">
                  <c:v>-2.7231613889796931</c:v>
                </c:pt>
                <c:pt idx="50">
                  <c:v>-2.723856165980072</c:v>
                </c:pt>
                <c:pt idx="51">
                  <c:v>-2.7234518695582501</c:v>
                </c:pt>
                <c:pt idx="52">
                  <c:v>-2.7219955349297305</c:v>
                </c:pt>
                <c:pt idx="53">
                  <c:v>-2.7195326042666119</c:v>
                </c:pt>
                <c:pt idx="54">
                  <c:v>-2.7161069768008304</c:v>
                </c:pt>
                <c:pt idx="55">
                  <c:v>-2.7117610573962398</c:v>
                </c:pt>
                <c:pt idx="56">
                  <c:v>-2.7065358036357705</c:v>
                </c:pt>
                <c:pt idx="57">
                  <c:v>-2.7004707714685079</c:v>
                </c:pt>
                <c:pt idx="58">
                  <c:v>-2.6936041594601914</c:v>
                </c:pt>
                <c:pt idx="59">
                  <c:v>-2.685972851689324</c:v>
                </c:pt>
                <c:pt idx="60">
                  <c:v>-2.6776124593298198</c:v>
                </c:pt>
                <c:pt idx="61">
                  <c:v>-2.6685573609598818</c:v>
                </c:pt>
                <c:pt idx="62">
                  <c:v>-2.6588407416356099</c:v>
                </c:pt>
                <c:pt idx="63">
                  <c:v>-2.6484946307666837</c:v>
                </c:pt>
                <c:pt idx="64">
                  <c:v>-2.6375499388303472</c:v>
                </c:pt>
                <c:pt idx="65">
                  <c:v>-2.6260364929588187</c:v>
                </c:pt>
                <c:pt idx="66">
                  <c:v>-2.6139830714342112</c:v>
                </c:pt>
                <c:pt idx="67">
                  <c:v>-2.6014174371240122</c:v>
                </c:pt>
                <c:pt idx="68">
                  <c:v>-2.5883663698891861</c:v>
                </c:pt>
                <c:pt idx="69">
                  <c:v>-2.5748556979959774</c:v>
                </c:pt>
                <c:pt idx="70">
                  <c:v>-2.5609103285616026</c:v>
                </c:pt>
                <c:pt idx="71">
                  <c:v>-2.5465542770630583</c:v>
                </c:pt>
                <c:pt idx="72">
                  <c:v>-2.531810695937426</c:v>
                </c:pt>
                <c:pt idx="73">
                  <c:v>-2.5167019023012038</c:v>
                </c:pt>
                <c:pt idx="74">
                  <c:v>-2.5012494048153346</c:v>
                </c:pt>
                <c:pt idx="75">
                  <c:v>-2.4854739297218442</c:v>
                </c:pt>
                <c:pt idx="76">
                  <c:v>-2.4693954460771779</c:v>
                </c:pt>
                <c:pt idx="77">
                  <c:v>-2.4530331902066034</c:v>
                </c:pt>
                <c:pt idx="78">
                  <c:v>-2.4364056894032968</c:v>
                </c:pt>
                <c:pt idx="79">
                  <c:v>-2.4195307848950125</c:v>
                </c:pt>
                <c:pt idx="80">
                  <c:v>-2.4024256541005822</c:v>
                </c:pt>
                <c:pt idx="81">
                  <c:v>-2.3851068321977582</c:v>
                </c:pt>
                <c:pt idx="82">
                  <c:v>-2.3675902330233516</c:v>
                </c:pt>
                <c:pt idx="83">
                  <c:v>-2.3498911693258848</c:v>
                </c:pt>
                <c:pt idx="84">
                  <c:v>-2.3320243723904666</c:v>
                </c:pt>
                <c:pt idx="85">
                  <c:v>-2.3140040110549354</c:v>
                </c:pt>
                <c:pt idx="86">
                  <c:v>-2.2958437101357783</c:v>
                </c:pt>
                <c:pt idx="87">
                  <c:v>-2.2775565682817613</c:v>
                </c:pt>
                <c:pt idx="88">
                  <c:v>-2.2591551752726655</c:v>
                </c:pt>
                <c:pt idx="89">
                  <c:v>-2.240651628780014</c:v>
                </c:pt>
                <c:pt idx="90">
                  <c:v>-2.2220575506061468</c:v>
                </c:pt>
                <c:pt idx="91">
                  <c:v>-2.2033841024175231</c:v>
                </c:pt>
                <c:pt idx="92">
                  <c:v>-2.1846420009876404</c:v>
                </c:pt>
                <c:pt idx="93">
                  <c:v>-2.1658415329645022</c:v>
                </c:pt>
                <c:pt idx="94">
                  <c:v>-2.1469925691771174</c:v>
                </c:pt>
                <c:pt idx="95">
                  <c:v>-2.1281045784950763</c:v>
                </c:pt>
                <c:pt idx="96">
                  <c:v>-2.1091866412548099</c:v>
                </c:pt>
                <c:pt idx="97">
                  <c:v>-2.0902474622657725</c:v>
                </c:pt>
                <c:pt idx="98">
                  <c:v>-2.0712953834093084</c:v>
                </c:pt>
                <c:pt idx="99">
                  <c:v>-2.0523383958426931</c:v>
                </c:pt>
                <c:pt idx="100">
                  <c:v>-2.0333841518203339</c:v>
                </c:pt>
                <c:pt idx="101">
                  <c:v>-2.0144399761438629</c:v>
                </c:pt>
                <c:pt idx="102">
                  <c:v>-1.9955128772524267</c:v>
                </c:pt>
                <c:pt idx="103">
                  <c:v>-1.9766095579641849</c:v>
                </c:pt>
                <c:pt idx="104">
                  <c:v>-1.9577364258796586</c:v>
                </c:pt>
                <c:pt idx="105">
                  <c:v>-1.9388996034572787</c:v>
                </c:pt>
                <c:pt idx="106">
                  <c:v>-1.9201049377711614</c:v>
                </c:pt>
                <c:pt idx="107">
                  <c:v>-1.9013580099608114</c:v>
                </c:pt>
                <c:pt idx="108">
                  <c:v>-1.8826641443822145</c:v>
                </c:pt>
                <c:pt idx="109">
                  <c:v>-1.8640284174694379</c:v>
                </c:pt>
                <c:pt idx="110">
                  <c:v>-1.8454556663156128</c:v>
                </c:pt>
                <c:pt idx="111">
                  <c:v>-1.8269504969819055</c:v>
                </c:pt>
                <c:pt idx="112">
                  <c:v>-1.8085172925428128</c:v>
                </c:pt>
                <c:pt idx="113">
                  <c:v>-1.7901602208758509</c:v>
                </c:pt>
                <c:pt idx="114">
                  <c:v>-1.7718832422035238</c:v>
                </c:pt>
                <c:pt idx="115">
                  <c:v>-1.7536901163951288</c:v>
                </c:pt>
                <c:pt idx="116">
                  <c:v>-1.7355844100358024</c:v>
                </c:pt>
                <c:pt idx="117">
                  <c:v>-1.7175695032699543</c:v>
                </c:pt>
                <c:pt idx="118">
                  <c:v>-1.6996485964260211</c:v>
                </c:pt>
                <c:pt idx="119">
                  <c:v>-1.6818247164292703</c:v>
                </c:pt>
                <c:pt idx="120">
                  <c:v>-1.6641007230091647</c:v>
                </c:pt>
                <c:pt idx="121">
                  <c:v>-1.6464793147076358</c:v>
                </c:pt>
                <c:pt idx="122">
                  <c:v>-1.6289630346943724</c:v>
                </c:pt>
                <c:pt idx="123">
                  <c:v>-1.6115542763950921</c:v>
                </c:pt>
                <c:pt idx="124">
                  <c:v>-1.5942552889385457</c:v>
                </c:pt>
                <c:pt idx="125">
                  <c:v>-1.5770681824278663</c:v>
                </c:pt>
                <c:pt idx="126">
                  <c:v>-1.5599949330416678</c:v>
                </c:pt>
                <c:pt idx="127">
                  <c:v>-1.5430373879701551</c:v>
                </c:pt>
                <c:pt idx="128">
                  <c:v>-1.5261972701913626</c:v>
                </c:pt>
                <c:pt idx="129">
                  <c:v>-1.5094761830924346</c:v>
                </c:pt>
                <c:pt idx="130">
                  <c:v>-1.4928756149407603</c:v>
                </c:pt>
                <c:pt idx="131">
                  <c:v>-1.4763969432096216</c:v>
                </c:pt>
                <c:pt idx="132">
                  <c:v>-1.4600414387628289</c:v>
                </c:pt>
                <c:pt idx="133">
                  <c:v>-1.4438102699027522</c:v>
                </c:pt>
                <c:pt idx="134">
                  <c:v>-1.4277045062859604</c:v>
                </c:pt>
                <c:pt idx="135">
                  <c:v>-1.4117251227105816</c:v>
                </c:pt>
                <c:pt idx="136">
                  <c:v>-1.3958730027793789</c:v>
                </c:pt>
                <c:pt idx="137">
                  <c:v>-1.3801489424423985</c:v>
                </c:pt>
                <c:pt idx="138">
                  <c:v>-1.3645536534229235</c:v>
                </c:pt>
                <c:pt idx="139">
                  <c:v>-1.349087766530398</c:v>
                </c:pt>
                <c:pt idx="140">
                  <c:v>-1.3337518348637922</c:v>
                </c:pt>
                <c:pt idx="141">
                  <c:v>-1.3185463369088806</c:v>
                </c:pt>
                <c:pt idx="142">
                  <c:v>-1.3034716795326911</c:v>
                </c:pt>
                <c:pt idx="143">
                  <c:v>-1.2885282008783678</c:v>
                </c:pt>
                <c:pt idx="144">
                  <c:v>-1.2737161731635465</c:v>
                </c:pt>
                <c:pt idx="145">
                  <c:v>-1.2590358053852591</c:v>
                </c:pt>
                <c:pt idx="146">
                  <c:v>-1.2444872459342895</c:v>
                </c:pt>
                <c:pt idx="147">
                  <c:v>-1.2300705851218328</c:v>
                </c:pt>
                <c:pt idx="148">
                  <c:v>-1.2157858576211735</c:v>
                </c:pt>
                <c:pt idx="149">
                  <c:v>-1.20163304482709</c:v>
                </c:pt>
                <c:pt idx="150">
                  <c:v>-1.1876120771355279</c:v>
                </c:pt>
                <c:pt idx="151">
                  <c:v>-1.1737228361460796</c:v>
                </c:pt>
                <c:pt idx="152">
                  <c:v>-1.1599651567896772</c:v>
                </c:pt>
                <c:pt idx="153">
                  <c:v>-1.1463388293838634</c:v>
                </c:pt>
                <c:pt idx="154">
                  <c:v>-1.1328436016179191</c:v>
                </c:pt>
                <c:pt idx="155">
                  <c:v>-1.1194791804700568</c:v>
                </c:pt>
                <c:pt idx="156">
                  <c:v>-1.1062452340588371</c:v>
                </c:pt>
                <c:pt idx="157">
                  <c:v>-1.0931413934308649</c:v>
                </c:pt>
                <c:pt idx="158">
                  <c:v>-1.080167254286805</c:v>
                </c:pt>
                <c:pt idx="159">
                  <c:v>-1.067322378647652</c:v>
                </c:pt>
                <c:pt idx="160">
                  <c:v>-1.0546062964631584</c:v>
                </c:pt>
                <c:pt idx="161">
                  <c:v>-1.0420185071642556</c:v>
                </c:pt>
                <c:pt idx="162">
                  <c:v>-1.0295584811612422</c:v>
                </c:pt>
                <c:pt idx="163">
                  <c:v>-1.0172256612894637</c:v>
                </c:pt>
                <c:pt idx="164">
                  <c:v>-1.0050194642041692</c:v>
                </c:pt>
                <c:pt idx="165">
                  <c:v>-0.99293928172614643</c:v>
                </c:pt>
                <c:pt idx="166">
                  <c:v>-0.9809844821397169</c:v>
                </c:pt>
                <c:pt idx="167">
                  <c:v>-0.96915441144461334</c:v>
                </c:pt>
                <c:pt idx="168">
                  <c:v>-0.95744839456320918</c:v>
                </c:pt>
                <c:pt idx="169">
                  <c:v>-0.94586573650454087</c:v>
                </c:pt>
                <c:pt idx="170">
                  <c:v>-0.93440572348648832</c:v>
                </c:pt>
                <c:pt idx="171">
                  <c:v>-0.92306762401749021</c:v>
                </c:pt>
                <c:pt idx="172">
                  <c:v>-0.91185068993905938</c:v>
                </c:pt>
                <c:pt idx="173">
                  <c:v>-0.90075415743038623</c:v>
                </c:pt>
                <c:pt idx="174">
                  <c:v>-0.88977724797624269</c:v>
                </c:pt>
                <c:pt idx="175">
                  <c:v>-0.87891916929937253</c:v>
                </c:pt>
                <c:pt idx="176">
                  <c:v>-0.86817911625851996</c:v>
                </c:pt>
                <c:pt idx="177">
                  <c:v>-0.85755627171320115</c:v>
                </c:pt>
                <c:pt idx="178">
                  <c:v>-0.84704980735631608</c:v>
                </c:pt>
                <c:pt idx="179">
                  <c:v>-0.83665888451561488</c:v>
                </c:pt>
                <c:pt idx="180">
                  <c:v>-0.82638265492506913</c:v>
                </c:pt>
                <c:pt idx="181">
                  <c:v>-0.81622026146709437</c:v>
                </c:pt>
                <c:pt idx="182">
                  <c:v>-0.80617083888660568</c:v>
                </c:pt>
                <c:pt idx="183">
                  <c:v>-0.79623351447779822</c:v>
                </c:pt>
                <c:pt idx="184">
                  <c:v>-0.78640740874457704</c:v>
                </c:pt>
                <c:pt idx="185">
                  <c:v>-0.7766916360354692</c:v>
                </c:pt>
                <c:pt idx="186">
                  <c:v>-0.76708530515388806</c:v>
                </c:pt>
                <c:pt idx="187">
                  <c:v>-0.75758751994453155</c:v>
                </c:pt>
                <c:pt idx="188">
                  <c:v>-0.74819737985673285</c:v>
                </c:pt>
                <c:pt idx="189">
                  <c:v>-0.73891398048549117</c:v>
                </c:pt>
                <c:pt idx="190">
                  <c:v>-0.72973641409096157</c:v>
                </c:pt>
                <c:pt idx="191">
                  <c:v>-0.72066377009707461</c:v>
                </c:pt>
                <c:pt idx="192">
                  <c:v>-0.71169513557002273</c:v>
                </c:pt>
                <c:pt idx="193">
                  <c:v>-0.70282959567725001</c:v>
                </c:pt>
                <c:pt idx="194">
                  <c:v>-0.69406623412762314</c:v>
                </c:pt>
                <c:pt idx="195">
                  <c:v>-0.68540413359338959</c:v>
                </c:pt>
                <c:pt idx="196">
                  <c:v>-0.67684237611455655</c:v>
                </c:pt>
                <c:pt idx="197">
                  <c:v>-0.66838004348626123</c:v>
                </c:pt>
                <c:pt idx="198">
                  <c:v>-0.66001621762972518</c:v>
                </c:pt>
                <c:pt idx="199">
                  <c:v>-0.6517499809473275</c:v>
                </c:pt>
                <c:pt idx="200">
                  <c:v>-0.64358041666235788</c:v>
                </c:pt>
                <c:pt idx="201">
                  <c:v>-0.63550660914394008</c:v>
                </c:pt>
                <c:pt idx="202">
                  <c:v>-0.62752764421766327</c:v>
                </c:pt>
                <c:pt idx="203">
                  <c:v>-0.61964260946238048</c:v>
                </c:pt>
                <c:pt idx="204">
                  <c:v>-0.61185059449366974</c:v>
                </c:pt>
                <c:pt idx="205">
                  <c:v>-0.60415069123439613</c:v>
                </c:pt>
                <c:pt idx="206">
                  <c:v>-0.59654199417283904</c:v>
                </c:pt>
                <c:pt idx="207">
                  <c:v>-0.58902360060879111</c:v>
                </c:pt>
                <c:pt idx="208">
                  <c:v>-0.58159461088806708</c:v>
                </c:pt>
                <c:pt idx="209">
                  <c:v>-0.57425412862580782</c:v>
                </c:pt>
                <c:pt idx="210">
                  <c:v>-0.56700126091898084</c:v>
                </c:pt>
                <c:pt idx="211">
                  <c:v>-0.55983511854844858</c:v>
                </c:pt>
                <c:pt idx="212">
                  <c:v>-0.55275481617097222</c:v>
                </c:pt>
                <c:pt idx="213">
                  <c:v>-0.54575947250150303</c:v>
                </c:pt>
                <c:pt idx="214">
                  <c:v>-0.53884821048610976</c:v>
                </c:pt>
                <c:pt idx="215">
                  <c:v>-0.53202015746586395</c:v>
                </c:pt>
                <c:pt idx="216">
                  <c:v>-0.52527444533201506</c:v>
                </c:pt>
                <c:pt idx="217">
                  <c:v>-0.51861021067275559</c:v>
                </c:pt>
                <c:pt idx="218">
                  <c:v>-0.51202659491188718</c:v>
                </c:pt>
                <c:pt idx="219">
                  <c:v>-0.5055227444396706</c:v>
                </c:pt>
                <c:pt idx="220">
                  <c:v>-0.49909781073614445</c:v>
                </c:pt>
                <c:pt idx="221">
                  <c:v>-0.4927509504871917</c:v>
                </c:pt>
                <c:pt idx="222">
                  <c:v>-0.48648132569360397</c:v>
                </c:pt>
                <c:pt idx="223">
                  <c:v>-0.48028810377341208</c:v>
                </c:pt>
                <c:pt idx="224">
                  <c:v>-0.47417045765772536</c:v>
                </c:pt>
                <c:pt idx="225">
                  <c:v>-0.4681275658803164</c:v>
                </c:pt>
                <c:pt idx="226">
                  <c:v>-0.46215861266118718</c:v>
                </c:pt>
                <c:pt idx="227">
                  <c:v>-0.45626278798433678</c:v>
                </c:pt>
                <c:pt idx="228">
                  <c:v>-0.45043928766995217</c:v>
                </c:pt>
                <c:pt idx="229">
                  <c:v>-0.44468731344122442</c:v>
                </c:pt>
                <c:pt idx="230">
                  <c:v>-0.43900607298600136</c:v>
                </c:pt>
                <c:pt idx="231">
                  <c:v>-0.43339478001346676</c:v>
                </c:pt>
                <c:pt idx="232">
                  <c:v>-0.42785265430603642</c:v>
                </c:pt>
                <c:pt idx="233">
                  <c:v>-0.42237892176666286</c:v>
                </c:pt>
                <c:pt idx="234">
                  <c:v>-0.41697281446170986</c:v>
                </c:pt>
                <c:pt idx="235">
                  <c:v>-0.41163357065958694</c:v>
                </c:pt>
                <c:pt idx="236">
                  <c:v>-0.40636043486529566</c:v>
                </c:pt>
                <c:pt idx="237">
                  <c:v>-0.40115265785105764</c:v>
                </c:pt>
                <c:pt idx="238">
                  <c:v>-0.39600949668317176</c:v>
                </c:pt>
                <c:pt idx="239">
                  <c:v>-0.39093021474525791</c:v>
                </c:pt>
                <c:pt idx="240">
                  <c:v>-0.38591408175802783</c:v>
                </c:pt>
                <c:pt idx="241">
                  <c:v>-0.38096037379572445</c:v>
                </c:pt>
                <c:pt idx="242">
                  <c:v>-0.37606837329936488</c:v>
                </c:pt>
                <c:pt idx="243">
                  <c:v>-0.37123736908692229</c:v>
                </c:pt>
                <c:pt idx="244">
                  <c:v>-0.36646665636056408</c:v>
                </c:pt>
                <c:pt idx="245">
                  <c:v>-0.36175553671108102</c:v>
                </c:pt>
                <c:pt idx="246">
                  <c:v>-0.35710331811961255</c:v>
                </c:pt>
                <c:pt idx="247">
                  <c:v>-0.35250931495679722</c:v>
                </c:pt>
                <c:pt idx="248">
                  <c:v>-0.347972847979443</c:v>
                </c:pt>
                <c:pt idx="249">
                  <c:v>-0.3434932443248383</c:v>
                </c:pt>
                <c:pt idx="250">
                  <c:v>-0.33906983750279618</c:v>
                </c:pt>
                <c:pt idx="251">
                  <c:v>-0.3347019673855397</c:v>
                </c:pt>
                <c:pt idx="252">
                  <c:v>-0.33038898019551655</c:v>
                </c:pt>
                <c:pt idx="253">
                  <c:v>-0.32613022849124529</c:v>
                </c:pt>
                <c:pt idx="254">
                  <c:v>-0.32192507115127089</c:v>
                </c:pt>
                <c:pt idx="255">
                  <c:v>-0.31777287335633148</c:v>
                </c:pt>
                <c:pt idx="256">
                  <c:v>-0.31367300656980213</c:v>
                </c:pt>
                <c:pt idx="257">
                  <c:v>-0.30962484851651451</c:v>
                </c:pt>
                <c:pt idx="258">
                  <c:v>-0.30562778316001565</c:v>
                </c:pt>
                <c:pt idx="259">
                  <c:v>-0.30168120067834869</c:v>
                </c:pt>
                <c:pt idx="260">
                  <c:v>-0.29778449743843627</c:v>
                </c:pt>
                <c:pt idx="261">
                  <c:v>-0.29393707596909796</c:v>
                </c:pt>
                <c:pt idx="262">
                  <c:v>-0.29013834493283885</c:v>
                </c:pt>
                <c:pt idx="263">
                  <c:v>-0.28638771909640209</c:v>
                </c:pt>
                <c:pt idx="264">
                  <c:v>-0.28268461930020161</c:v>
                </c:pt>
                <c:pt idx="265">
                  <c:v>-0.27902847242664819</c:v>
                </c:pt>
                <c:pt idx="266">
                  <c:v>-0.27541871136748525</c:v>
                </c:pt>
                <c:pt idx="267">
                  <c:v>-0.27185477499013627</c:v>
                </c:pt>
                <c:pt idx="268">
                  <c:v>-0.26833610810315606</c:v>
                </c:pt>
                <c:pt idx="269">
                  <c:v>-0.26486216142079982</c:v>
                </c:pt>
                <c:pt idx="270">
                  <c:v>-0.26143239152681619</c:v>
                </c:pt>
                <c:pt idx="271">
                  <c:v>-0.25804626083745585</c:v>
                </c:pt>
                <c:pt idx="272">
                  <c:v>-0.25470323756378321</c:v>
                </c:pt>
                <c:pt idx="273">
                  <c:v>-0.25140279567330009</c:v>
                </c:pt>
                <c:pt idx="274">
                  <c:v>-0.24814441485097347</c:v>
                </c:pt>
                <c:pt idx="275">
                  <c:v>-0.24492758045965751</c:v>
                </c:pt>
                <c:pt idx="276">
                  <c:v>-0.2417517834999926</c:v>
                </c:pt>
                <c:pt idx="277">
                  <c:v>-0.23861652056977764</c:v>
                </c:pt>
                <c:pt idx="278">
                  <c:v>-0.23552129382290499</c:v>
                </c:pt>
                <c:pt idx="279">
                  <c:v>-0.23246561092784607</c:v>
                </c:pt>
                <c:pt idx="280">
                  <c:v>-0.22944898502575514</c:v>
                </c:pt>
                <c:pt idx="281">
                  <c:v>-0.22647093468819229</c:v>
                </c:pt>
                <c:pt idx="282">
                  <c:v>-0.22353098387454154</c:v>
                </c:pt>
                <c:pt idx="283">
                  <c:v>-0.22062866188911898</c:v>
                </c:pt>
                <c:pt idx="284">
                  <c:v>-0.21776350333800115</c:v>
                </c:pt>
                <c:pt idx="285">
                  <c:v>-0.21493504808563327</c:v>
                </c:pt>
                <c:pt idx="286">
                  <c:v>-0.21214284121120228</c:v>
                </c:pt>
                <c:pt idx="287">
                  <c:v>-0.2093864329648514</c:v>
                </c:pt>
                <c:pt idx="288">
                  <c:v>-0.20666537872369717</c:v>
                </c:pt>
                <c:pt idx="289">
                  <c:v>-0.20397923894773923</c:v>
                </c:pt>
                <c:pt idx="290">
                  <c:v>-0.20132757913563254</c:v>
                </c:pt>
                <c:pt idx="291">
                  <c:v>-0.1987099697803929</c:v>
                </c:pt>
                <c:pt idx="292">
                  <c:v>-0.19612598632500092</c:v>
                </c:pt>
                <c:pt idx="293">
                  <c:v>-0.19357520911798101</c:v>
                </c:pt>
                <c:pt idx="294">
                  <c:v>-0.19105722336893047</c:v>
                </c:pt>
                <c:pt idx="295">
                  <c:v>-0.1885716191040572</c:v>
                </c:pt>
                <c:pt idx="296">
                  <c:v>-0.18611799112169933</c:v>
                </c:pt>
                <c:pt idx="297">
                  <c:v>-0.18369593894788724</c:v>
                </c:pt>
                <c:pt idx="298">
                  <c:v>-0.18130506679192995</c:v>
                </c:pt>
                <c:pt idx="299">
                  <c:v>-0.17894498350207516</c:v>
                </c:pt>
                <c:pt idx="300">
                  <c:v>-0.17661530252121868</c:v>
                </c:pt>
                <c:pt idx="301">
                  <c:v>-0.17431564184271342</c:v>
                </c:pt>
                <c:pt idx="302">
                  <c:v>-0.17204562396626605</c:v>
                </c:pt>
                <c:pt idx="303">
                  <c:v>-0.16980487585396262</c:v>
                </c:pt>
                <c:pt idx="304">
                  <c:v>-0.16759302888639432</c:v>
                </c:pt>
                <c:pt idx="305">
                  <c:v>-0.16540971881893823</c:v>
                </c:pt>
                <c:pt idx="306">
                  <c:v>-0.16325458573817225</c:v>
                </c:pt>
                <c:pt idx="307">
                  <c:v>-0.16112727401846544</c:v>
                </c:pt>
                <c:pt idx="308">
                  <c:v>-0.15902743227871516</c:v>
                </c:pt>
                <c:pt idx="309">
                  <c:v>-0.15695471333927763</c:v>
                </c:pt>
                <c:pt idx="310">
                  <c:v>-0.15490877417908158</c:v>
                </c:pt>
                <c:pt idx="311">
                  <c:v>-0.15288927589293827</c:v>
                </c:pt>
                <c:pt idx="312">
                  <c:v>-0.1508958836490554</c:v>
                </c:pt>
                <c:pt idx="313">
                  <c:v>-0.14892826664676526</c:v>
                </c:pt>
                <c:pt idx="314">
                  <c:v>-0.14698609807447321</c:v>
                </c:pt>
                <c:pt idx="315">
                  <c:v>-0.14506905506783241</c:v>
                </c:pt>
                <c:pt idx="316">
                  <c:v>-0.1431768186681518</c:v>
                </c:pt>
                <c:pt idx="317">
                  <c:v>-0.14130907378104832</c:v>
                </c:pt>
                <c:pt idx="318">
                  <c:v>-0.13946550913534153</c:v>
                </c:pt>
                <c:pt idx="319">
                  <c:v>-0.13764581724220232</c:v>
                </c:pt>
                <c:pt idx="320">
                  <c:v>-0.13584969435455743</c:v>
                </c:pt>
                <c:pt idx="321">
                  <c:v>-0.13407684042675938</c:v>
                </c:pt>
                <c:pt idx="322">
                  <c:v>-0.1323269590745193</c:v>
                </c:pt>
                <c:pt idx="323">
                  <c:v>-0.13059975753511452</c:v>
                </c:pt>
                <c:pt idx="324">
                  <c:v>-0.12889494662786874</c:v>
                </c:pt>
                <c:pt idx="325">
                  <c:v>-0.12721224071491313</c:v>
                </c:pt>
                <c:pt idx="326">
                  <c:v>-0.12555135766223022</c:v>
                </c:pt>
                <c:pt idx="327">
                  <c:v>-0.12391201880098217</c:v>
                </c:pt>
                <c:pt idx="328">
                  <c:v>-0.12229394888912841</c:v>
                </c:pt>
                <c:pt idx="329">
                  <c:v>-0.12069687607333576</c:v>
                </c:pt>
                <c:pt idx="330">
                  <c:v>-0.11912053185118217</c:v>
                </c:pt>
                <c:pt idx="331">
                  <c:v>-0.11756465103365631</c:v>
                </c:pt>
                <c:pt idx="332">
                  <c:v>-0.11602897170795612</c:v>
                </c:pt>
                <c:pt idx="333">
                  <c:v>-0.11451323520058784</c:v>
                </c:pt>
                <c:pt idx="334">
                  <c:v>-0.11301718604076719</c:v>
                </c:pt>
                <c:pt idx="335">
                  <c:v>-0.11154057192412374</c:v>
                </c:pt>
                <c:pt idx="336">
                  <c:v>-0.11008314367670975</c:v>
                </c:pt>
                <c:pt idx="337">
                  <c:v>-0.10864465521931632</c:v>
                </c:pt>
                <c:pt idx="338">
                  <c:v>-0.10722486353209475</c:v>
                </c:pt>
                <c:pt idx="339">
                  <c:v>-0.10582352861948742</c:v>
                </c:pt>
                <c:pt idx="340">
                  <c:v>-0.10444041347546514</c:v>
                </c:pt>
                <c:pt idx="341">
                  <c:v>-0.10307528404907486</c:v>
                </c:pt>
                <c:pt idx="342">
                  <c:v>-0.1017279092102964</c:v>
                </c:pt>
                <c:pt idx="343">
                  <c:v>-0.10039806071620776</c:v>
                </c:pt>
                <c:pt idx="344">
                  <c:v>-9.9085513177460574E-2</c:v>
                </c:pt>
                <c:pt idx="345">
                  <c:v>-9.7790044025065068E-2</c:v>
                </c:pt>
                <c:pt idx="346">
                  <c:v>-9.6511433477484393E-2</c:v>
                </c:pt>
                <c:pt idx="347">
                  <c:v>-9.5249464508037868E-2</c:v>
                </c:pt>
                <c:pt idx="348">
                  <c:v>-9.400392281261255E-2</c:v>
                </c:pt>
                <c:pt idx="349">
                  <c:v>-9.2774596777683349E-2</c:v>
                </c:pt>
                <c:pt idx="350">
                  <c:v>-9.1561277448641329E-2</c:v>
                </c:pt>
                <c:pt idx="351">
                  <c:v>-9.036375849842776E-2</c:v>
                </c:pt>
                <c:pt idx="352">
                  <c:v>-8.9181836196475031E-2</c:v>
                </c:pt>
                <c:pt idx="353">
                  <c:v>-8.8015309377952072E-2</c:v>
                </c:pt>
                <c:pt idx="354">
                  <c:v>-8.6863979413315848E-2</c:v>
                </c:pt>
                <c:pt idx="355">
                  <c:v>-8.572765017816418E-2</c:v>
                </c:pt>
                <c:pt idx="356">
                  <c:v>-8.4606128023391583E-2</c:v>
                </c:pt>
                <c:pt idx="357">
                  <c:v>-8.3499221745646432E-2</c:v>
                </c:pt>
                <c:pt idx="358">
                  <c:v>-8.2406742558087193E-2</c:v>
                </c:pt>
                <c:pt idx="359">
                  <c:v>-8.1328504061438156E-2</c:v>
                </c:pt>
                <c:pt idx="360">
                  <c:v>-8.0264322215341494E-2</c:v>
                </c:pt>
                <c:pt idx="361">
                  <c:v>-7.9214015310004451E-2</c:v>
                </c:pt>
                <c:pt idx="362">
                  <c:v>-7.8177403938142584E-2</c:v>
                </c:pt>
                <c:pt idx="363">
                  <c:v>-7.7154310967214257E-2</c:v>
                </c:pt>
                <c:pt idx="364">
                  <c:v>-7.6144561511946221E-2</c:v>
                </c:pt>
                <c:pt idx="365">
                  <c:v>-7.5147982907149399E-2</c:v>
                </c:pt>
                <c:pt idx="366">
                  <c:v>-7.4164404680821916E-2</c:v>
                </c:pt>
                <c:pt idx="367">
                  <c:v>-7.319365852753873E-2</c:v>
                </c:pt>
                <c:pt idx="368">
                  <c:v>-7.2235578282124471E-2</c:v>
                </c:pt>
                <c:pt idx="369">
                  <c:v>-7.1289999893610803E-2</c:v>
                </c:pt>
                <c:pt idx="370">
                  <c:v>-7.0356761399472195E-2</c:v>
                </c:pt>
                <c:pt idx="371">
                  <c:v>-6.9435702900142102E-2</c:v>
                </c:pt>
                <c:pt idx="372">
                  <c:v>-6.8526666533805611E-2</c:v>
                </c:pt>
                <c:pt idx="373">
                  <c:v>-6.7629496451467597E-2</c:v>
                </c:pt>
                <c:pt idx="374">
                  <c:v>-6.6744038792292723E-2</c:v>
                </c:pt>
                <c:pt idx="375">
                  <c:v>-6.5870141659218284E-2</c:v>
                </c:pt>
                <c:pt idx="376">
                  <c:v>-6.5007655094835054E-2</c:v>
                </c:pt>
                <c:pt idx="377">
                  <c:v>-6.4156431057535282E-2</c:v>
                </c:pt>
                <c:pt idx="378">
                  <c:v>-6.3316323397926519E-2</c:v>
                </c:pt>
                <c:pt idx="379">
                  <c:v>-6.2487187835508093E-2</c:v>
                </c:pt>
                <c:pt idx="380">
                  <c:v>-6.1668881935608336E-2</c:v>
                </c:pt>
                <c:pt idx="381">
                  <c:v>-6.086126508658124E-2</c:v>
                </c:pt>
                <c:pt idx="382">
                  <c:v>-6.0064198477259405E-2</c:v>
                </c:pt>
                <c:pt idx="383">
                  <c:v>-5.9277545074662583E-2</c:v>
                </c:pt>
                <c:pt idx="384">
                  <c:v>-5.8501169601957601E-2</c:v>
                </c:pt>
                <c:pt idx="385">
                  <c:v>-5.7734938516670081E-2</c:v>
                </c:pt>
                <c:pt idx="386">
                  <c:v>-5.6978719989143334E-2</c:v>
                </c:pt>
                <c:pt idx="387">
                  <c:v>-5.6232383881244845E-2</c:v>
                </c:pt>
                <c:pt idx="388">
                  <c:v>-5.5495801725315458E-2</c:v>
                </c:pt>
                <c:pt idx="389">
                  <c:v>-5.4768846703361178E-2</c:v>
                </c:pt>
                <c:pt idx="390">
                  <c:v>-5.4051393626485013E-2</c:v>
                </c:pt>
                <c:pt idx="391">
                  <c:v>-5.3343318914556175E-2</c:v>
                </c:pt>
                <c:pt idx="392">
                  <c:v>-5.2644500576114486E-2</c:v>
                </c:pt>
                <c:pt idx="393">
                  <c:v>-5.1954818188508743E-2</c:v>
                </c:pt>
                <c:pt idx="394">
                  <c:v>-5.1274152878265561E-2</c:v>
                </c:pt>
                <c:pt idx="395">
                  <c:v>-5.0602387301688125E-2</c:v>
                </c:pt>
                <c:pt idx="396">
                  <c:v>-4.9939405625681055E-2</c:v>
                </c:pt>
                <c:pt idx="397">
                  <c:v>-4.9285093508800108E-2</c:v>
                </c:pt>
                <c:pt idx="398">
                  <c:v>-4.8639338082524776E-2</c:v>
                </c:pt>
                <c:pt idx="399">
                  <c:v>-4.8002027932751698E-2</c:v>
                </c:pt>
                <c:pt idx="400">
                  <c:v>-4.7373053081504919E-2</c:v>
                </c:pt>
                <c:pt idx="401">
                  <c:v>-4.6752304968863942E-2</c:v>
                </c:pt>
                <c:pt idx="402">
                  <c:v>-4.6139676435105033E-2</c:v>
                </c:pt>
                <c:pt idx="403">
                  <c:v>-4.5535061703054686E-2</c:v>
                </c:pt>
                <c:pt idx="404">
                  <c:v>-4.4938356360652666E-2</c:v>
                </c:pt>
                <c:pt idx="405">
                  <c:v>-4.4349457343723073E-2</c:v>
                </c:pt>
                <c:pt idx="406">
                  <c:v>-4.3768262918950862E-2</c:v>
                </c:pt>
                <c:pt idx="407">
                  <c:v>-4.3194672667061972E-2</c:v>
                </c:pt>
                <c:pt idx="408">
                  <c:v>-4.262858746620507E-2</c:v>
                </c:pt>
                <c:pt idx="409">
                  <c:v>-4.2069909475532068E-2</c:v>
                </c:pt>
                <c:pt idx="410">
                  <c:v>-4.1518542118977056E-2</c:v>
                </c:pt>
                <c:pt idx="411">
                  <c:v>-4.0974390069229275E-2</c:v>
                </c:pt>
                <c:pt idx="412">
                  <c:v>-4.0437359231900588E-2</c:v>
                </c:pt>
                <c:pt idx="413">
                  <c:v>-3.9907356729883117E-2</c:v>
                </c:pt>
                <c:pt idx="414">
                  <c:v>-3.9384290887896647E-2</c:v>
                </c:pt>
                <c:pt idx="415">
                  <c:v>-3.8868071217223146E-2</c:v>
                </c:pt>
                <c:pt idx="416">
                  <c:v>-3.8358608400626673E-2</c:v>
                </c:pt>
                <c:pt idx="417">
                  <c:v>-3.785581427745624E-2</c:v>
                </c:pt>
                <c:pt idx="418">
                  <c:v>-3.7359601828929681E-2</c:v>
                </c:pt>
                <c:pt idx="419">
                  <c:v>-3.6869885163597862E-2</c:v>
                </c:pt>
                <c:pt idx="420">
                  <c:v>-3.6386579502985218E-2</c:v>
                </c:pt>
                <c:pt idx="421">
                  <c:v>-3.5909601167406262E-2</c:v>
                </c:pt>
                <c:pt idx="422">
                  <c:v>-3.5438867561955245E-2</c:v>
                </c:pt>
                <c:pt idx="423">
                  <c:v>-3.4974297162668241E-2</c:v>
                </c:pt>
                <c:pt idx="424">
                  <c:v>-3.4515809502854031E-2</c:v>
                </c:pt>
                <c:pt idx="425">
                  <c:v>-3.406332515959367E-2</c:v>
                </c:pt>
                <c:pt idx="426">
                  <c:v>-3.3616765740405008E-2</c:v>
                </c:pt>
                <c:pt idx="427">
                  <c:v>-3.3176053870072851E-2</c:v>
                </c:pt>
                <c:pt idx="428">
                  <c:v>-3.2741113177640183E-2</c:v>
                </c:pt>
                <c:pt idx="429">
                  <c:v>-3.2311868283560793E-2</c:v>
                </c:pt>
                <c:pt idx="430">
                  <c:v>-3.1888244787009697E-2</c:v>
                </c:pt>
                <c:pt idx="431">
                  <c:v>-3.1470169253351485E-2</c:v>
                </c:pt>
                <c:pt idx="432">
                  <c:v>-3.1057569201763262E-2</c:v>
                </c:pt>
                <c:pt idx="433">
                  <c:v>-3.0650373093010979E-2</c:v>
                </c:pt>
                <c:pt idx="434">
                  <c:v>-3.02485103173777E-2</c:v>
                </c:pt>
                <c:pt idx="435">
                  <c:v>-2.9851911182741463E-2</c:v>
                </c:pt>
                <c:pt idx="436">
                  <c:v>-2.9460506902801786E-2</c:v>
                </c:pt>
                <c:pt idx="437">
                  <c:v>-2.9074229585452319E-2</c:v>
                </c:pt>
                <c:pt idx="438">
                  <c:v>-2.8693012221298338E-2</c:v>
                </c:pt>
                <c:pt idx="439">
                  <c:v>-2.8316788672317631E-2</c:v>
                </c:pt>
                <c:pt idx="440">
                  <c:v>-2.7945493660662919E-2</c:v>
                </c:pt>
                <c:pt idx="441">
                  <c:v>-2.7579062757603776E-2</c:v>
                </c:pt>
                <c:pt idx="442">
                  <c:v>-2.7217432372607122E-2</c:v>
                </c:pt>
                <c:pt idx="443">
                  <c:v>-2.6860539742554181E-2</c:v>
                </c:pt>
                <c:pt idx="444">
                  <c:v>-2.6508322921092918E-2</c:v>
                </c:pt>
                <c:pt idx="445">
                  <c:v>-2.6160720768123084E-2</c:v>
                </c:pt>
                <c:pt idx="446">
                  <c:v>-2.5817672939413991E-2</c:v>
                </c:pt>
                <c:pt idx="447">
                  <c:v>-2.5479119876352128E-2</c:v>
                </c:pt>
                <c:pt idx="448">
                  <c:v>-2.5145002795817974E-2</c:v>
                </c:pt>
                <c:pt idx="449">
                  <c:v>-2.4815263680189815E-2</c:v>
                </c:pt>
                <c:pt idx="450">
                  <c:v>-2.4489845267473286E-2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79-49BC-A18C-80613E09A305}"/>
            </c:ext>
          </c:extLst>
        </c:ser>
        <c:ser>
          <c:idx val="2"/>
          <c:order val="3"/>
          <c:tx>
            <c:strRef>
              <c:f>'fit_FCC&amp;HCP'!$L$18</c:f>
              <c:strCache>
                <c:ptCount val="1"/>
                <c:pt idx="0">
                  <c:v>E2(fit)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'fit_FCC&amp;HCP'!$I$19:$I$469</c:f>
              <c:numCache>
                <c:formatCode>General</c:formatCode>
                <c:ptCount val="451"/>
                <c:pt idx="0">
                  <c:v>2.6680317768299999</c:v>
                </c:pt>
                <c:pt idx="1">
                  <c:v>2.6830159412933998</c:v>
                </c:pt>
                <c:pt idx="2">
                  <c:v>2.6980001057568002</c:v>
                </c:pt>
                <c:pt idx="3">
                  <c:v>2.7129842702202001</c:v>
                </c:pt>
                <c:pt idx="4">
                  <c:v>2.7279684346836</c:v>
                </c:pt>
                <c:pt idx="5">
                  <c:v>2.7429525991469998</c:v>
                </c:pt>
                <c:pt idx="6">
                  <c:v>2.7579367636104002</c:v>
                </c:pt>
                <c:pt idx="7">
                  <c:v>2.7729209280737996</c:v>
                </c:pt>
                <c:pt idx="8">
                  <c:v>2.7879050925372</c:v>
                </c:pt>
                <c:pt idx="9">
                  <c:v>2.8028892570005999</c:v>
                </c:pt>
                <c:pt idx="10">
                  <c:v>2.8178734214639998</c:v>
                </c:pt>
                <c:pt idx="11">
                  <c:v>2.8328575859273997</c:v>
                </c:pt>
                <c:pt idx="12">
                  <c:v>2.8478417503908</c:v>
                </c:pt>
                <c:pt idx="13">
                  <c:v>2.8628259148541999</c:v>
                </c:pt>
                <c:pt idx="14">
                  <c:v>2.8778100793176002</c:v>
                </c:pt>
                <c:pt idx="15">
                  <c:v>2.8927942437809997</c:v>
                </c:pt>
                <c:pt idx="16">
                  <c:v>2.9077784082444</c:v>
                </c:pt>
                <c:pt idx="17">
                  <c:v>2.9227625727077999</c:v>
                </c:pt>
                <c:pt idx="18">
                  <c:v>2.9377467371711998</c:v>
                </c:pt>
                <c:pt idx="19">
                  <c:v>2.9527309016345997</c:v>
                </c:pt>
                <c:pt idx="20">
                  <c:v>2.9677150660980001</c:v>
                </c:pt>
                <c:pt idx="21">
                  <c:v>2.9826992305614</c:v>
                </c:pt>
                <c:pt idx="22">
                  <c:v>2.9976833950247999</c:v>
                </c:pt>
                <c:pt idx="23">
                  <c:v>3.0126675594881998</c:v>
                </c:pt>
                <c:pt idx="24">
                  <c:v>3.0276517239516001</c:v>
                </c:pt>
                <c:pt idx="25">
                  <c:v>3.042635888415</c:v>
                </c:pt>
                <c:pt idx="26">
                  <c:v>3.0576200528783999</c:v>
                </c:pt>
                <c:pt idx="27">
                  <c:v>3.0726042173417998</c:v>
                </c:pt>
                <c:pt idx="28">
                  <c:v>3.0875883818052001</c:v>
                </c:pt>
                <c:pt idx="29">
                  <c:v>3.1025725462686005</c:v>
                </c:pt>
                <c:pt idx="30">
                  <c:v>3.1175567107320008</c:v>
                </c:pt>
                <c:pt idx="31">
                  <c:v>3.1325408751954007</c:v>
                </c:pt>
                <c:pt idx="32">
                  <c:v>3.147525039658801</c:v>
                </c:pt>
                <c:pt idx="33">
                  <c:v>3.1625092041222005</c:v>
                </c:pt>
                <c:pt idx="34">
                  <c:v>3.1774933685856008</c:v>
                </c:pt>
                <c:pt idx="35">
                  <c:v>3.1924775330490007</c:v>
                </c:pt>
                <c:pt idx="36">
                  <c:v>3.2074616975124011</c:v>
                </c:pt>
                <c:pt idx="37">
                  <c:v>3.2224458619758005</c:v>
                </c:pt>
                <c:pt idx="38">
                  <c:v>3.2374300264392009</c:v>
                </c:pt>
                <c:pt idx="39">
                  <c:v>3.2524141909026008</c:v>
                </c:pt>
                <c:pt idx="40">
                  <c:v>3.2673983553660011</c:v>
                </c:pt>
                <c:pt idx="41">
                  <c:v>3.2823825198294005</c:v>
                </c:pt>
                <c:pt idx="42">
                  <c:v>3.2973666842928009</c:v>
                </c:pt>
                <c:pt idx="43">
                  <c:v>3.3123508487562008</c:v>
                </c:pt>
                <c:pt idx="44">
                  <c:v>3.3273350132196011</c:v>
                </c:pt>
                <c:pt idx="45">
                  <c:v>3.3423191776830006</c:v>
                </c:pt>
                <c:pt idx="46">
                  <c:v>3.3573033421464009</c:v>
                </c:pt>
                <c:pt idx="47">
                  <c:v>3.3722875066098008</c:v>
                </c:pt>
                <c:pt idx="48">
                  <c:v>3.3872716710732007</c:v>
                </c:pt>
                <c:pt idx="49">
                  <c:v>3.4022558355366006</c:v>
                </c:pt>
                <c:pt idx="50">
                  <c:v>3.4172400000000001</c:v>
                </c:pt>
                <c:pt idx="51">
                  <c:v>3.4322241644634</c:v>
                </c:pt>
                <c:pt idx="52">
                  <c:v>3.4472083289268003</c:v>
                </c:pt>
                <c:pt idx="53">
                  <c:v>3.4621924933902002</c:v>
                </c:pt>
                <c:pt idx="54">
                  <c:v>3.4771766578536005</c:v>
                </c:pt>
                <c:pt idx="55">
                  <c:v>3.492160822317</c:v>
                </c:pt>
                <c:pt idx="56">
                  <c:v>3.5071449867803999</c:v>
                </c:pt>
                <c:pt idx="57">
                  <c:v>3.5221291512438002</c:v>
                </c:pt>
                <c:pt idx="58">
                  <c:v>3.5371133157072001</c:v>
                </c:pt>
                <c:pt idx="59">
                  <c:v>3.5520974801706</c:v>
                </c:pt>
                <c:pt idx="60">
                  <c:v>3.5670816446340003</c:v>
                </c:pt>
                <c:pt idx="61">
                  <c:v>3.5820658090974002</c:v>
                </c:pt>
                <c:pt idx="62">
                  <c:v>3.5970499735607997</c:v>
                </c:pt>
                <c:pt idx="63">
                  <c:v>3.6120341380242</c:v>
                </c:pt>
                <c:pt idx="64">
                  <c:v>3.6270183024875999</c:v>
                </c:pt>
                <c:pt idx="65">
                  <c:v>3.6420024669509998</c:v>
                </c:pt>
                <c:pt idx="66">
                  <c:v>3.6569866314144002</c:v>
                </c:pt>
                <c:pt idx="67">
                  <c:v>3.6719707958778001</c:v>
                </c:pt>
                <c:pt idx="68">
                  <c:v>3.6869549603412004</c:v>
                </c:pt>
                <c:pt idx="69">
                  <c:v>3.7019391248046003</c:v>
                </c:pt>
                <c:pt idx="70">
                  <c:v>3.7169232892679998</c:v>
                </c:pt>
                <c:pt idx="71">
                  <c:v>3.7319074537314005</c:v>
                </c:pt>
                <c:pt idx="72">
                  <c:v>3.7468916181948</c:v>
                </c:pt>
                <c:pt idx="73">
                  <c:v>3.7618757826582003</c:v>
                </c:pt>
                <c:pt idx="74">
                  <c:v>3.7768599471216002</c:v>
                </c:pt>
                <c:pt idx="75">
                  <c:v>3.7918441115850001</c:v>
                </c:pt>
                <c:pt idx="76">
                  <c:v>3.8068282760484005</c:v>
                </c:pt>
                <c:pt idx="77">
                  <c:v>3.8218124405118004</c:v>
                </c:pt>
                <c:pt idx="78">
                  <c:v>3.8367966049751998</c:v>
                </c:pt>
                <c:pt idx="79">
                  <c:v>3.8517807694386006</c:v>
                </c:pt>
                <c:pt idx="80">
                  <c:v>3.866764933902</c:v>
                </c:pt>
                <c:pt idx="81">
                  <c:v>3.8817490983653999</c:v>
                </c:pt>
                <c:pt idx="82">
                  <c:v>3.8967332628288003</c:v>
                </c:pt>
                <c:pt idx="83">
                  <c:v>3.9117174272922002</c:v>
                </c:pt>
                <c:pt idx="84">
                  <c:v>3.9267015917556005</c:v>
                </c:pt>
                <c:pt idx="85">
                  <c:v>3.9416857562190004</c:v>
                </c:pt>
                <c:pt idx="86">
                  <c:v>3.9566699206823999</c:v>
                </c:pt>
                <c:pt idx="87">
                  <c:v>3.9716540851458007</c:v>
                </c:pt>
                <c:pt idx="88">
                  <c:v>3.9866382496092001</c:v>
                </c:pt>
                <c:pt idx="89">
                  <c:v>4.0016224140725996</c:v>
                </c:pt>
                <c:pt idx="90">
                  <c:v>4.0166065785360008</c:v>
                </c:pt>
                <c:pt idx="91">
                  <c:v>4.0315907429994002</c:v>
                </c:pt>
                <c:pt idx="92">
                  <c:v>4.0465749074628006</c:v>
                </c:pt>
                <c:pt idx="93">
                  <c:v>4.0615590719262</c:v>
                </c:pt>
                <c:pt idx="94">
                  <c:v>4.0765432363896004</c:v>
                </c:pt>
                <c:pt idx="95">
                  <c:v>4.0915274008530007</c:v>
                </c:pt>
                <c:pt idx="96">
                  <c:v>4.1065115653164002</c:v>
                </c:pt>
                <c:pt idx="97">
                  <c:v>4.1214957297797996</c:v>
                </c:pt>
                <c:pt idx="98">
                  <c:v>4.1364798942432008</c:v>
                </c:pt>
                <c:pt idx="99">
                  <c:v>4.1514640587066003</c:v>
                </c:pt>
                <c:pt idx="100">
                  <c:v>4.1664482231699997</c:v>
                </c:pt>
                <c:pt idx="101">
                  <c:v>4.1814323876334001</c:v>
                </c:pt>
                <c:pt idx="102">
                  <c:v>4.1964165520968004</c:v>
                </c:pt>
                <c:pt idx="103">
                  <c:v>4.2114007165602008</c:v>
                </c:pt>
                <c:pt idx="104">
                  <c:v>4.2263848810236002</c:v>
                </c:pt>
                <c:pt idx="105">
                  <c:v>4.2413690454869997</c:v>
                </c:pt>
                <c:pt idx="106">
                  <c:v>4.2563532099504009</c:v>
                </c:pt>
                <c:pt idx="107">
                  <c:v>4.2713373744138003</c:v>
                </c:pt>
                <c:pt idx="108">
                  <c:v>4.2863215388771998</c:v>
                </c:pt>
                <c:pt idx="109">
                  <c:v>4.3013057033406001</c:v>
                </c:pt>
                <c:pt idx="110">
                  <c:v>4.3162898678040005</c:v>
                </c:pt>
                <c:pt idx="111">
                  <c:v>4.3312740322674008</c:v>
                </c:pt>
                <c:pt idx="112">
                  <c:v>4.3462581967308003</c:v>
                </c:pt>
                <c:pt idx="113">
                  <c:v>4.3612423611941997</c:v>
                </c:pt>
                <c:pt idx="114">
                  <c:v>4.376226525657601</c:v>
                </c:pt>
                <c:pt idx="115">
                  <c:v>4.3912106901210004</c:v>
                </c:pt>
                <c:pt idx="116">
                  <c:v>4.4061948545843999</c:v>
                </c:pt>
                <c:pt idx="117">
                  <c:v>4.4211790190478002</c:v>
                </c:pt>
                <c:pt idx="118">
                  <c:v>4.4361631835112005</c:v>
                </c:pt>
                <c:pt idx="119">
                  <c:v>4.4511473479746</c:v>
                </c:pt>
                <c:pt idx="120">
                  <c:v>4.4661315124380003</c:v>
                </c:pt>
                <c:pt idx="121">
                  <c:v>4.4811156769013998</c:v>
                </c:pt>
                <c:pt idx="122">
                  <c:v>4.4960998413648001</c:v>
                </c:pt>
                <c:pt idx="123">
                  <c:v>4.5110840058282005</c:v>
                </c:pt>
                <c:pt idx="124">
                  <c:v>4.5260681702915999</c:v>
                </c:pt>
                <c:pt idx="125">
                  <c:v>4.5410523347550003</c:v>
                </c:pt>
                <c:pt idx="126">
                  <c:v>4.5560364992184006</c:v>
                </c:pt>
                <c:pt idx="127">
                  <c:v>4.5710206636818009</c:v>
                </c:pt>
                <c:pt idx="128">
                  <c:v>4.5860048281452004</c:v>
                </c:pt>
                <c:pt idx="129">
                  <c:v>4.6009889926085998</c:v>
                </c:pt>
                <c:pt idx="130">
                  <c:v>4.6159731570720011</c:v>
                </c:pt>
                <c:pt idx="131">
                  <c:v>4.6309573215354005</c:v>
                </c:pt>
                <c:pt idx="132">
                  <c:v>4.6459414859988</c:v>
                </c:pt>
                <c:pt idx="133">
                  <c:v>4.6609256504622003</c:v>
                </c:pt>
                <c:pt idx="134">
                  <c:v>4.6759098149256006</c:v>
                </c:pt>
                <c:pt idx="135">
                  <c:v>4.6908939793890001</c:v>
                </c:pt>
                <c:pt idx="136">
                  <c:v>4.7058781438524004</c:v>
                </c:pt>
                <c:pt idx="137">
                  <c:v>4.7208623083157999</c:v>
                </c:pt>
                <c:pt idx="138">
                  <c:v>4.7358464727792002</c:v>
                </c:pt>
                <c:pt idx="139">
                  <c:v>4.7508306372426006</c:v>
                </c:pt>
                <c:pt idx="140">
                  <c:v>4.765814801706</c:v>
                </c:pt>
                <c:pt idx="141">
                  <c:v>4.7807989661694004</c:v>
                </c:pt>
                <c:pt idx="142">
                  <c:v>4.7957831306328007</c:v>
                </c:pt>
                <c:pt idx="143">
                  <c:v>4.8107672950962002</c:v>
                </c:pt>
                <c:pt idx="144">
                  <c:v>4.8257514595595996</c:v>
                </c:pt>
                <c:pt idx="145">
                  <c:v>4.840735624023</c:v>
                </c:pt>
                <c:pt idx="146">
                  <c:v>4.8557197884864003</c:v>
                </c:pt>
                <c:pt idx="147">
                  <c:v>4.8707039529498006</c:v>
                </c:pt>
                <c:pt idx="148">
                  <c:v>4.8856881174132001</c:v>
                </c:pt>
                <c:pt idx="149">
                  <c:v>4.9006722818766004</c:v>
                </c:pt>
                <c:pt idx="150">
                  <c:v>4.9156564463400008</c:v>
                </c:pt>
                <c:pt idx="151">
                  <c:v>4.9306406108034002</c:v>
                </c:pt>
                <c:pt idx="152">
                  <c:v>4.9456247752668006</c:v>
                </c:pt>
                <c:pt idx="153">
                  <c:v>4.9606089397302</c:v>
                </c:pt>
                <c:pt idx="154">
                  <c:v>4.9755931041936003</c:v>
                </c:pt>
                <c:pt idx="155">
                  <c:v>4.9905772686570007</c:v>
                </c:pt>
                <c:pt idx="156">
                  <c:v>5.0055614331204001</c:v>
                </c:pt>
                <c:pt idx="157">
                  <c:v>5.0205455975838005</c:v>
                </c:pt>
                <c:pt idx="158">
                  <c:v>5.0355297620472008</c:v>
                </c:pt>
                <c:pt idx="159">
                  <c:v>5.0505139265106003</c:v>
                </c:pt>
                <c:pt idx="160">
                  <c:v>5.0654980909740006</c:v>
                </c:pt>
                <c:pt idx="161">
                  <c:v>5.0804822554374001</c:v>
                </c:pt>
                <c:pt idx="162">
                  <c:v>5.0954664199008013</c:v>
                </c:pt>
                <c:pt idx="163">
                  <c:v>5.1104505843641999</c:v>
                </c:pt>
                <c:pt idx="164">
                  <c:v>5.1254347488276002</c:v>
                </c:pt>
                <c:pt idx="165">
                  <c:v>5.1404189132910005</c:v>
                </c:pt>
                <c:pt idx="166">
                  <c:v>5.1554030777544</c:v>
                </c:pt>
                <c:pt idx="167">
                  <c:v>5.1703872422178003</c:v>
                </c:pt>
                <c:pt idx="168">
                  <c:v>5.1853714066812007</c:v>
                </c:pt>
                <c:pt idx="169">
                  <c:v>5.2003555711446001</c:v>
                </c:pt>
                <c:pt idx="170">
                  <c:v>5.2153397356080005</c:v>
                </c:pt>
                <c:pt idx="171">
                  <c:v>5.2303239000714008</c:v>
                </c:pt>
                <c:pt idx="172">
                  <c:v>5.2453080645348003</c:v>
                </c:pt>
                <c:pt idx="173">
                  <c:v>5.2602922289982006</c:v>
                </c:pt>
                <c:pt idx="174">
                  <c:v>5.2752763934616009</c:v>
                </c:pt>
                <c:pt idx="175">
                  <c:v>5.2902605579250004</c:v>
                </c:pt>
                <c:pt idx="176">
                  <c:v>5.3052447223883998</c:v>
                </c:pt>
                <c:pt idx="177">
                  <c:v>5.3202288868518002</c:v>
                </c:pt>
                <c:pt idx="178">
                  <c:v>5.3352130513152005</c:v>
                </c:pt>
                <c:pt idx="179">
                  <c:v>5.3501972157786</c:v>
                </c:pt>
                <c:pt idx="180">
                  <c:v>5.3651813802420003</c:v>
                </c:pt>
                <c:pt idx="181">
                  <c:v>5.3801655447054006</c:v>
                </c:pt>
                <c:pt idx="182">
                  <c:v>5.3951497091688001</c:v>
                </c:pt>
                <c:pt idx="183">
                  <c:v>5.4101338736322004</c:v>
                </c:pt>
                <c:pt idx="184">
                  <c:v>5.4251180380956008</c:v>
                </c:pt>
                <c:pt idx="185">
                  <c:v>5.4401022025590002</c:v>
                </c:pt>
                <c:pt idx="186">
                  <c:v>5.4550863670224006</c:v>
                </c:pt>
                <c:pt idx="187">
                  <c:v>5.4700705314858009</c:v>
                </c:pt>
                <c:pt idx="188">
                  <c:v>5.4850546959491995</c:v>
                </c:pt>
                <c:pt idx="189">
                  <c:v>5.5000388604126007</c:v>
                </c:pt>
                <c:pt idx="190">
                  <c:v>5.515023024876001</c:v>
                </c:pt>
                <c:pt idx="191">
                  <c:v>5.5300071893394005</c:v>
                </c:pt>
                <c:pt idx="192">
                  <c:v>5.5449913538027999</c:v>
                </c:pt>
                <c:pt idx="193">
                  <c:v>5.5599755182662012</c:v>
                </c:pt>
                <c:pt idx="194">
                  <c:v>5.5749596827296006</c:v>
                </c:pt>
                <c:pt idx="195">
                  <c:v>5.5899438471930001</c:v>
                </c:pt>
                <c:pt idx="196">
                  <c:v>5.6049280116564004</c:v>
                </c:pt>
                <c:pt idx="197">
                  <c:v>5.6199121761198008</c:v>
                </c:pt>
                <c:pt idx="198">
                  <c:v>5.6348963405832002</c:v>
                </c:pt>
                <c:pt idx="199">
                  <c:v>5.6498805050466006</c:v>
                </c:pt>
                <c:pt idx="200">
                  <c:v>5.6648646695100009</c:v>
                </c:pt>
                <c:pt idx="201">
                  <c:v>5.6798488339734003</c:v>
                </c:pt>
                <c:pt idx="202">
                  <c:v>5.6948329984368007</c:v>
                </c:pt>
                <c:pt idx="203">
                  <c:v>5.709817162900201</c:v>
                </c:pt>
                <c:pt idx="204">
                  <c:v>5.7248013273636005</c:v>
                </c:pt>
                <c:pt idx="205">
                  <c:v>5.7397854918270008</c:v>
                </c:pt>
                <c:pt idx="206">
                  <c:v>5.7547696562904012</c:v>
                </c:pt>
                <c:pt idx="207">
                  <c:v>5.7697538207538006</c:v>
                </c:pt>
                <c:pt idx="208">
                  <c:v>5.7847379852172001</c:v>
                </c:pt>
                <c:pt idx="209">
                  <c:v>5.7997221496806013</c:v>
                </c:pt>
                <c:pt idx="210">
                  <c:v>5.8147063141440007</c:v>
                </c:pt>
                <c:pt idx="211">
                  <c:v>5.8296904786074002</c:v>
                </c:pt>
                <c:pt idx="212">
                  <c:v>5.8446746430708005</c:v>
                </c:pt>
                <c:pt idx="213">
                  <c:v>5.8596588075342009</c:v>
                </c:pt>
                <c:pt idx="214">
                  <c:v>5.8746429719976003</c:v>
                </c:pt>
                <c:pt idx="215">
                  <c:v>5.8896271364610007</c:v>
                </c:pt>
                <c:pt idx="216">
                  <c:v>5.9046113009244001</c:v>
                </c:pt>
                <c:pt idx="217">
                  <c:v>5.9195954653878005</c:v>
                </c:pt>
                <c:pt idx="218">
                  <c:v>5.9345796298512008</c:v>
                </c:pt>
                <c:pt idx="219">
                  <c:v>5.9495637943146003</c:v>
                </c:pt>
                <c:pt idx="220">
                  <c:v>5.9645479587779997</c:v>
                </c:pt>
                <c:pt idx="221">
                  <c:v>5.9795321232414009</c:v>
                </c:pt>
                <c:pt idx="222">
                  <c:v>5.9945162877048013</c:v>
                </c:pt>
                <c:pt idx="223">
                  <c:v>6.0095004521681998</c:v>
                </c:pt>
                <c:pt idx="224">
                  <c:v>6.0244846166316002</c:v>
                </c:pt>
                <c:pt idx="225">
                  <c:v>6.0394687810950014</c:v>
                </c:pt>
                <c:pt idx="226">
                  <c:v>6.0544529455584009</c:v>
                </c:pt>
                <c:pt idx="227">
                  <c:v>6.0694371100218003</c:v>
                </c:pt>
                <c:pt idx="228">
                  <c:v>6.0844212744852006</c:v>
                </c:pt>
                <c:pt idx="229">
                  <c:v>6.099405438948601</c:v>
                </c:pt>
                <c:pt idx="230">
                  <c:v>6.1143896034120004</c:v>
                </c:pt>
                <c:pt idx="231">
                  <c:v>6.1293737678754008</c:v>
                </c:pt>
                <c:pt idx="232">
                  <c:v>6.1443579323388002</c:v>
                </c:pt>
                <c:pt idx="233">
                  <c:v>6.1593420968022006</c:v>
                </c:pt>
                <c:pt idx="234">
                  <c:v>6.1743262612656009</c:v>
                </c:pt>
                <c:pt idx="235">
                  <c:v>6.1893104257290013</c:v>
                </c:pt>
                <c:pt idx="236">
                  <c:v>6.2042945901923998</c:v>
                </c:pt>
                <c:pt idx="237">
                  <c:v>6.219278754655801</c:v>
                </c:pt>
                <c:pt idx="238">
                  <c:v>6.2342629191192005</c:v>
                </c:pt>
                <c:pt idx="239">
                  <c:v>6.2492470835825999</c:v>
                </c:pt>
                <c:pt idx="240">
                  <c:v>6.2642312480460003</c:v>
                </c:pt>
                <c:pt idx="241">
                  <c:v>6.2792154125094006</c:v>
                </c:pt>
                <c:pt idx="242">
                  <c:v>6.2941995769728001</c:v>
                </c:pt>
                <c:pt idx="243">
                  <c:v>6.3091837414362004</c:v>
                </c:pt>
                <c:pt idx="244">
                  <c:v>6.3241679058996008</c:v>
                </c:pt>
                <c:pt idx="245">
                  <c:v>6.3391520703630002</c:v>
                </c:pt>
                <c:pt idx="246">
                  <c:v>6.3541362348264006</c:v>
                </c:pt>
                <c:pt idx="247">
                  <c:v>6.3691203992898009</c:v>
                </c:pt>
                <c:pt idx="248">
                  <c:v>6.3841045637532003</c:v>
                </c:pt>
                <c:pt idx="249">
                  <c:v>6.3990887282166007</c:v>
                </c:pt>
                <c:pt idx="250">
                  <c:v>6.414072892680001</c:v>
                </c:pt>
                <c:pt idx="251">
                  <c:v>6.4290570571433996</c:v>
                </c:pt>
                <c:pt idx="252">
                  <c:v>6.4440412216067999</c:v>
                </c:pt>
                <c:pt idx="253">
                  <c:v>6.4590253860702012</c:v>
                </c:pt>
                <c:pt idx="254">
                  <c:v>6.4740095505336006</c:v>
                </c:pt>
                <c:pt idx="255">
                  <c:v>6.4889937149970001</c:v>
                </c:pt>
                <c:pt idx="256">
                  <c:v>6.5039778794604004</c:v>
                </c:pt>
                <c:pt idx="257">
                  <c:v>6.5189620439238007</c:v>
                </c:pt>
                <c:pt idx="258">
                  <c:v>6.5339462083872011</c:v>
                </c:pt>
                <c:pt idx="259">
                  <c:v>6.5489303728506085</c:v>
                </c:pt>
                <c:pt idx="260">
                  <c:v>6.5639145373140009</c:v>
                </c:pt>
                <c:pt idx="261">
                  <c:v>6.5788987017774003</c:v>
                </c:pt>
                <c:pt idx="262">
                  <c:v>6.5938828662408007</c:v>
                </c:pt>
                <c:pt idx="263">
                  <c:v>6.6088670307042081</c:v>
                </c:pt>
                <c:pt idx="264">
                  <c:v>6.6238511951676005</c:v>
                </c:pt>
                <c:pt idx="265">
                  <c:v>6.6388353596310008</c:v>
                </c:pt>
                <c:pt idx="266">
                  <c:v>6.6538195240944011</c:v>
                </c:pt>
                <c:pt idx="267">
                  <c:v>6.6688036885578077</c:v>
                </c:pt>
                <c:pt idx="268">
                  <c:v>6.6837878530212009</c:v>
                </c:pt>
                <c:pt idx="269">
                  <c:v>6.6987720174846013</c:v>
                </c:pt>
                <c:pt idx="270">
                  <c:v>6.7137561819480016</c:v>
                </c:pt>
                <c:pt idx="271">
                  <c:v>6.7287403464114082</c:v>
                </c:pt>
                <c:pt idx="272">
                  <c:v>6.7437245108748005</c:v>
                </c:pt>
                <c:pt idx="273">
                  <c:v>6.7587086753382009</c:v>
                </c:pt>
                <c:pt idx="274">
                  <c:v>6.7736928398016012</c:v>
                </c:pt>
                <c:pt idx="275">
                  <c:v>6.7886770042650086</c:v>
                </c:pt>
                <c:pt idx="276">
                  <c:v>6.803661168728401</c:v>
                </c:pt>
                <c:pt idx="277">
                  <c:v>6.8186453331918004</c:v>
                </c:pt>
                <c:pt idx="278">
                  <c:v>6.8336294976552008</c:v>
                </c:pt>
                <c:pt idx="279">
                  <c:v>6.8486136621186073</c:v>
                </c:pt>
                <c:pt idx="280">
                  <c:v>6.8635978265820006</c:v>
                </c:pt>
                <c:pt idx="281">
                  <c:v>6.8785819910454009</c:v>
                </c:pt>
                <c:pt idx="282">
                  <c:v>6.8935661555088084</c:v>
                </c:pt>
                <c:pt idx="283">
                  <c:v>6.9085503199722096</c:v>
                </c:pt>
                <c:pt idx="284">
                  <c:v>6.9235344844356081</c:v>
                </c:pt>
                <c:pt idx="285">
                  <c:v>6.9385186488990014</c:v>
                </c:pt>
                <c:pt idx="286">
                  <c:v>6.9535028133624079</c:v>
                </c:pt>
                <c:pt idx="287">
                  <c:v>6.9684869778258083</c:v>
                </c:pt>
                <c:pt idx="288">
                  <c:v>6.9834711422892086</c:v>
                </c:pt>
                <c:pt idx="289">
                  <c:v>6.9984553067526001</c:v>
                </c:pt>
                <c:pt idx="290">
                  <c:v>7.0134394712160084</c:v>
                </c:pt>
                <c:pt idx="291">
                  <c:v>7.0284236356794088</c:v>
                </c:pt>
                <c:pt idx="292">
                  <c:v>7.0434078001428073</c:v>
                </c:pt>
                <c:pt idx="293">
                  <c:v>7.0583919646062023</c:v>
                </c:pt>
                <c:pt idx="294">
                  <c:v>7.0733761290696089</c:v>
                </c:pt>
                <c:pt idx="295">
                  <c:v>7.0883602935330092</c:v>
                </c:pt>
                <c:pt idx="296">
                  <c:v>7.1033444579964078</c:v>
                </c:pt>
                <c:pt idx="297">
                  <c:v>7.118328622459801</c:v>
                </c:pt>
                <c:pt idx="298">
                  <c:v>7.1333127869232076</c:v>
                </c:pt>
                <c:pt idx="299">
                  <c:v>7.1482969513866079</c:v>
                </c:pt>
                <c:pt idx="300">
                  <c:v>7.1632811158500083</c:v>
                </c:pt>
                <c:pt idx="301">
                  <c:v>7.1782652803133997</c:v>
                </c:pt>
                <c:pt idx="302">
                  <c:v>7.1932494447768089</c:v>
                </c:pt>
                <c:pt idx="303">
                  <c:v>7.2082336092402084</c:v>
                </c:pt>
                <c:pt idx="304">
                  <c:v>7.223217773703607</c:v>
                </c:pt>
                <c:pt idx="305">
                  <c:v>7.238201938167002</c:v>
                </c:pt>
                <c:pt idx="306">
                  <c:v>7.2531861026304085</c:v>
                </c:pt>
                <c:pt idx="307">
                  <c:v>7.2681702670938089</c:v>
                </c:pt>
                <c:pt idx="308">
                  <c:v>7.2831544315572092</c:v>
                </c:pt>
                <c:pt idx="309">
                  <c:v>7.2981385960206095</c:v>
                </c:pt>
                <c:pt idx="310">
                  <c:v>7.313122760484009</c:v>
                </c:pt>
                <c:pt idx="311">
                  <c:v>7.3281069249474076</c:v>
                </c:pt>
                <c:pt idx="312">
                  <c:v>7.3430910894108079</c:v>
                </c:pt>
                <c:pt idx="313">
                  <c:v>7.3580752538742082</c:v>
                </c:pt>
                <c:pt idx="314">
                  <c:v>7.3730594183376086</c:v>
                </c:pt>
                <c:pt idx="315">
                  <c:v>7.388043582801008</c:v>
                </c:pt>
                <c:pt idx="316">
                  <c:v>7.4030277472644084</c:v>
                </c:pt>
                <c:pt idx="317">
                  <c:v>7.4180119117278078</c:v>
                </c:pt>
                <c:pt idx="318">
                  <c:v>7.4329960761912082</c:v>
                </c:pt>
                <c:pt idx="319">
                  <c:v>7.4479802406546085</c:v>
                </c:pt>
                <c:pt idx="320">
                  <c:v>7.4629644051180088</c:v>
                </c:pt>
                <c:pt idx="321">
                  <c:v>7.4779485695814074</c:v>
                </c:pt>
                <c:pt idx="322">
                  <c:v>7.4929327340448086</c:v>
                </c:pt>
                <c:pt idx="323">
                  <c:v>7.5079168985082072</c:v>
                </c:pt>
                <c:pt idx="324">
                  <c:v>7.5229010629716075</c:v>
                </c:pt>
                <c:pt idx="325">
                  <c:v>7.5378852274350079</c:v>
                </c:pt>
                <c:pt idx="326">
                  <c:v>7.5528693918984091</c:v>
                </c:pt>
                <c:pt idx="327">
                  <c:v>7.5678535563618095</c:v>
                </c:pt>
                <c:pt idx="328">
                  <c:v>7.5828377208252098</c:v>
                </c:pt>
                <c:pt idx="329">
                  <c:v>7.5978218852886075</c:v>
                </c:pt>
                <c:pt idx="330">
                  <c:v>7.6128060497520078</c:v>
                </c:pt>
                <c:pt idx="331">
                  <c:v>7.6277902142154081</c:v>
                </c:pt>
                <c:pt idx="332">
                  <c:v>7.6427743786788085</c:v>
                </c:pt>
                <c:pt idx="333">
                  <c:v>7.6577585431422088</c:v>
                </c:pt>
                <c:pt idx="334">
                  <c:v>7.6727427076056092</c:v>
                </c:pt>
                <c:pt idx="335">
                  <c:v>7.6877268720690086</c:v>
                </c:pt>
                <c:pt idx="336">
                  <c:v>7.702711036532409</c:v>
                </c:pt>
                <c:pt idx="337">
                  <c:v>7.7176952009958084</c:v>
                </c:pt>
                <c:pt idx="338">
                  <c:v>7.7326793654592088</c:v>
                </c:pt>
                <c:pt idx="339">
                  <c:v>7.7476635299226091</c:v>
                </c:pt>
                <c:pt idx="340">
                  <c:v>7.7626476943860077</c:v>
                </c:pt>
                <c:pt idx="341">
                  <c:v>7.777631858849408</c:v>
                </c:pt>
                <c:pt idx="342">
                  <c:v>7.7926160233128074</c:v>
                </c:pt>
                <c:pt idx="343">
                  <c:v>7.8076001877762078</c:v>
                </c:pt>
                <c:pt idx="344">
                  <c:v>7.8225843522396081</c:v>
                </c:pt>
                <c:pt idx="345">
                  <c:v>7.8375685167030085</c:v>
                </c:pt>
                <c:pt idx="346">
                  <c:v>7.8525526811664097</c:v>
                </c:pt>
                <c:pt idx="347">
                  <c:v>7.8675368456298083</c:v>
                </c:pt>
                <c:pt idx="348">
                  <c:v>7.8825210100932068</c:v>
                </c:pt>
                <c:pt idx="349">
                  <c:v>7.8975051745566081</c:v>
                </c:pt>
                <c:pt idx="350">
                  <c:v>7.9124893390200084</c:v>
                </c:pt>
                <c:pt idx="351">
                  <c:v>7.9274735034834087</c:v>
                </c:pt>
                <c:pt idx="352">
                  <c:v>7.9424576679468091</c:v>
                </c:pt>
                <c:pt idx="353">
                  <c:v>7.9574418324102094</c:v>
                </c:pt>
                <c:pt idx="354">
                  <c:v>7.9724259968736089</c:v>
                </c:pt>
                <c:pt idx="355">
                  <c:v>7.9874101613370092</c:v>
                </c:pt>
                <c:pt idx="356">
                  <c:v>8.0023943258004078</c:v>
                </c:pt>
                <c:pt idx="357">
                  <c:v>8.017378490263809</c:v>
                </c:pt>
                <c:pt idx="358">
                  <c:v>8.0323626547272085</c:v>
                </c:pt>
                <c:pt idx="359">
                  <c:v>8.0473468191906097</c:v>
                </c:pt>
                <c:pt idx="360">
                  <c:v>8.0623309836540091</c:v>
                </c:pt>
                <c:pt idx="361">
                  <c:v>8.0773151481174086</c:v>
                </c:pt>
                <c:pt idx="362">
                  <c:v>8.092299312580808</c:v>
                </c:pt>
                <c:pt idx="363">
                  <c:v>8.1072834770442093</c:v>
                </c:pt>
                <c:pt idx="364">
                  <c:v>8.1222676415076087</c:v>
                </c:pt>
                <c:pt idx="365">
                  <c:v>8.1372518059710099</c:v>
                </c:pt>
                <c:pt idx="366">
                  <c:v>8.1522359704344076</c:v>
                </c:pt>
                <c:pt idx="367">
                  <c:v>8.1672201348978071</c:v>
                </c:pt>
                <c:pt idx="368">
                  <c:v>8.1822042993612083</c:v>
                </c:pt>
                <c:pt idx="369">
                  <c:v>8.1971884638246078</c:v>
                </c:pt>
                <c:pt idx="370">
                  <c:v>8.212172628288009</c:v>
                </c:pt>
                <c:pt idx="371">
                  <c:v>8.2271567927514084</c:v>
                </c:pt>
                <c:pt idx="372">
                  <c:v>8.2421409572148097</c:v>
                </c:pt>
                <c:pt idx="373">
                  <c:v>8.2571251216782091</c:v>
                </c:pt>
                <c:pt idx="374">
                  <c:v>8.2721092861416068</c:v>
                </c:pt>
                <c:pt idx="375">
                  <c:v>8.287093450605008</c:v>
                </c:pt>
                <c:pt idx="376">
                  <c:v>8.3020776150684092</c:v>
                </c:pt>
                <c:pt idx="377">
                  <c:v>8.3170617795318087</c:v>
                </c:pt>
                <c:pt idx="378">
                  <c:v>8.3320459439952099</c:v>
                </c:pt>
                <c:pt idx="379">
                  <c:v>8.3470301084586094</c:v>
                </c:pt>
                <c:pt idx="380">
                  <c:v>8.3620142729220088</c:v>
                </c:pt>
                <c:pt idx="381">
                  <c:v>8.3769984373854083</c:v>
                </c:pt>
                <c:pt idx="382">
                  <c:v>8.3919826018488077</c:v>
                </c:pt>
                <c:pt idx="383">
                  <c:v>8.406966766312209</c:v>
                </c:pt>
                <c:pt idx="384">
                  <c:v>8.4219509307756102</c:v>
                </c:pt>
                <c:pt idx="385">
                  <c:v>8.4369350952390079</c:v>
                </c:pt>
                <c:pt idx="386">
                  <c:v>8.4519192597024091</c:v>
                </c:pt>
                <c:pt idx="387">
                  <c:v>8.4669034241658085</c:v>
                </c:pt>
                <c:pt idx="388">
                  <c:v>8.481887588629208</c:v>
                </c:pt>
                <c:pt idx="389">
                  <c:v>8.4968717530926092</c:v>
                </c:pt>
                <c:pt idx="390">
                  <c:v>8.5118559175560087</c:v>
                </c:pt>
                <c:pt idx="391">
                  <c:v>8.5268400820194099</c:v>
                </c:pt>
                <c:pt idx="392">
                  <c:v>8.5418242464828076</c:v>
                </c:pt>
                <c:pt idx="393">
                  <c:v>8.556808410946207</c:v>
                </c:pt>
                <c:pt idx="394">
                  <c:v>8.5717925754096083</c:v>
                </c:pt>
                <c:pt idx="395">
                  <c:v>8.5867767398730095</c:v>
                </c:pt>
                <c:pt idx="396">
                  <c:v>8.6017609043364089</c:v>
                </c:pt>
                <c:pt idx="397">
                  <c:v>8.6167450687998102</c:v>
                </c:pt>
                <c:pt idx="398">
                  <c:v>8.6317292332632078</c:v>
                </c:pt>
                <c:pt idx="399">
                  <c:v>8.6467133977266091</c:v>
                </c:pt>
                <c:pt idx="400">
                  <c:v>8.6616975621900085</c:v>
                </c:pt>
                <c:pt idx="401">
                  <c:v>8.676681726653408</c:v>
                </c:pt>
                <c:pt idx="402">
                  <c:v>8.6916658911168092</c:v>
                </c:pt>
                <c:pt idx="403">
                  <c:v>8.7066500555802087</c:v>
                </c:pt>
                <c:pt idx="404">
                  <c:v>8.7216342200436081</c:v>
                </c:pt>
                <c:pt idx="405">
                  <c:v>8.7366183845070093</c:v>
                </c:pt>
                <c:pt idx="406">
                  <c:v>8.751602548970407</c:v>
                </c:pt>
                <c:pt idx="407">
                  <c:v>8.7665867134338082</c:v>
                </c:pt>
                <c:pt idx="408">
                  <c:v>8.7815708778972095</c:v>
                </c:pt>
                <c:pt idx="409">
                  <c:v>8.7965550423606089</c:v>
                </c:pt>
                <c:pt idx="410">
                  <c:v>8.8115392068240084</c:v>
                </c:pt>
                <c:pt idx="411">
                  <c:v>8.8265233712874096</c:v>
                </c:pt>
                <c:pt idx="412">
                  <c:v>8.8415075357508073</c:v>
                </c:pt>
                <c:pt idx="413">
                  <c:v>8.8564917002142085</c:v>
                </c:pt>
                <c:pt idx="414">
                  <c:v>8.871475864677608</c:v>
                </c:pt>
                <c:pt idx="415">
                  <c:v>8.8864600291410092</c:v>
                </c:pt>
                <c:pt idx="416">
                  <c:v>8.9014441936044104</c:v>
                </c:pt>
                <c:pt idx="417">
                  <c:v>8.9164283580678081</c:v>
                </c:pt>
                <c:pt idx="418">
                  <c:v>8.9314125225312093</c:v>
                </c:pt>
                <c:pt idx="419">
                  <c:v>8.9463966869946088</c:v>
                </c:pt>
                <c:pt idx="420">
                  <c:v>8.9613808514580082</c:v>
                </c:pt>
                <c:pt idx="421">
                  <c:v>8.9763650159214095</c:v>
                </c:pt>
                <c:pt idx="422">
                  <c:v>8.9913491803848089</c:v>
                </c:pt>
                <c:pt idx="423">
                  <c:v>9.0063333448482084</c:v>
                </c:pt>
                <c:pt idx="424">
                  <c:v>9.0213175093116096</c:v>
                </c:pt>
                <c:pt idx="425">
                  <c:v>9.0363016737750073</c:v>
                </c:pt>
                <c:pt idx="426">
                  <c:v>9.0512858382384085</c:v>
                </c:pt>
                <c:pt idx="427">
                  <c:v>9.0662700027018097</c:v>
                </c:pt>
                <c:pt idx="428">
                  <c:v>9.0812541671652092</c:v>
                </c:pt>
                <c:pt idx="429">
                  <c:v>9.0962383316286086</c:v>
                </c:pt>
                <c:pt idx="430">
                  <c:v>9.1112224960920081</c:v>
                </c:pt>
                <c:pt idx="431">
                  <c:v>9.1262066605554075</c:v>
                </c:pt>
                <c:pt idx="432">
                  <c:v>9.1411908250188088</c:v>
                </c:pt>
                <c:pt idx="433">
                  <c:v>9.1561749894822082</c:v>
                </c:pt>
                <c:pt idx="434">
                  <c:v>9.1711591539456094</c:v>
                </c:pt>
                <c:pt idx="435">
                  <c:v>9.1861433184090089</c:v>
                </c:pt>
                <c:pt idx="436">
                  <c:v>9.2011274828724083</c:v>
                </c:pt>
                <c:pt idx="437">
                  <c:v>9.2161116473358078</c:v>
                </c:pt>
                <c:pt idx="438">
                  <c:v>9.231095811799209</c:v>
                </c:pt>
                <c:pt idx="439">
                  <c:v>9.2460799762626085</c:v>
                </c:pt>
                <c:pt idx="440">
                  <c:v>9.2610641407260097</c:v>
                </c:pt>
                <c:pt idx="441">
                  <c:v>9.2760483051894091</c:v>
                </c:pt>
                <c:pt idx="442">
                  <c:v>9.2910324696528086</c:v>
                </c:pt>
                <c:pt idx="443">
                  <c:v>9.3060166341162098</c:v>
                </c:pt>
                <c:pt idx="444">
                  <c:v>9.3210007985796075</c:v>
                </c:pt>
                <c:pt idx="445">
                  <c:v>9.3359849630430087</c:v>
                </c:pt>
                <c:pt idx="446">
                  <c:v>9.3509691275064082</c:v>
                </c:pt>
                <c:pt idx="447">
                  <c:v>9.3659532919698094</c:v>
                </c:pt>
                <c:pt idx="448">
                  <c:v>9.3809374564332089</c:v>
                </c:pt>
                <c:pt idx="449">
                  <c:v>9.3959216208966083</c:v>
                </c:pt>
                <c:pt idx="450">
                  <c:v>9.4109057853600095</c:v>
                </c:pt>
              </c:numCache>
            </c:numRef>
          </c:xVal>
          <c:yVal>
            <c:numRef>
              <c:f>'fit_FCC&amp;HCP'!$L$19:$L$469</c:f>
              <c:numCache>
                <c:formatCode>General</c:formatCode>
                <c:ptCount val="451"/>
                <c:pt idx="0">
                  <c:v>0.12082334884889789</c:v>
                </c:pt>
                <c:pt idx="1">
                  <c:v>-3.5315679092351004E-2</c:v>
                </c:pt>
                <c:pt idx="2">
                  <c:v>-0.18489406202478165</c:v>
                </c:pt>
                <c:pt idx="3">
                  <c:v>-0.32813015825746561</c:v>
                </c:pt>
                <c:pt idx="4">
                  <c:v>-0.46523557585941866</c:v>
                </c:pt>
                <c:pt idx="5">
                  <c:v>-0.59641537543661372</c:v>
                </c:pt>
                <c:pt idx="6">
                  <c:v>-0.72186826688989392</c:v>
                </c:pt>
                <c:pt idx="7">
                  <c:v>-0.8417868003316169</c:v>
                </c:pt>
                <c:pt idx="8">
                  <c:v>-0.95635755133354206</c:v>
                </c:pt>
                <c:pt idx="9">
                  <c:v>-1.0657613006732953</c:v>
                </c:pt>
                <c:pt idx="10">
                  <c:v>-1.1701732087420416</c:v>
                </c:pt>
                <c:pt idx="11">
                  <c:v>-1.2697629847709688</c:v>
                </c:pt>
                <c:pt idx="12">
                  <c:v>-1.3646950510296838</c:v>
                </c:pt>
                <c:pt idx="13">
                  <c:v>-1.4551287021450774</c:v>
                </c:pt>
                <c:pt idx="14">
                  <c:v>-1.5412182596848014</c:v>
                </c:pt>
                <c:pt idx="15">
                  <c:v>-1.6231132221453075</c:v>
                </c:pt>
                <c:pt idx="16">
                  <c:v>-1.7009584104802276</c:v>
                </c:pt>
                <c:pt idx="17">
                  <c:v>-1.7748941093008881</c:v>
                </c:pt>
                <c:pt idx="18">
                  <c:v>-1.8450562038768936</c:v>
                </c:pt>
                <c:pt idx="19">
                  <c:v>-1.9115763130609063</c:v>
                </c:pt>
                <c:pt idx="20">
                  <c:v>-1.9745819182580764</c:v>
                </c:pt>
                <c:pt idx="21">
                  <c:v>-2.0341964885571038</c:v>
                </c:pt>
                <c:pt idx="22">
                  <c:v>-2.0905396021363716</c:v>
                </c:pt>
                <c:pt idx="23">
                  <c:v>-2.1437270640553283</c:v>
                </c:pt>
                <c:pt idx="24">
                  <c:v>-2.1938710205379488</c:v>
                </c:pt>
                <c:pt idx="25">
                  <c:v>-2.2410800698520799</c:v>
                </c:pt>
                <c:pt idx="26">
                  <c:v>-2.2854593698853041</c:v>
                </c:pt>
                <c:pt idx="27">
                  <c:v>-2.3271107425150683</c:v>
                </c:pt>
                <c:pt idx="28">
                  <c:v>-2.3661327748678662</c:v>
                </c:pt>
                <c:pt idx="29">
                  <c:v>-2.402620917559541</c:v>
                </c:pt>
                <c:pt idx="30">
                  <c:v>-2.4366675800060329</c:v>
                </c:pt>
                <c:pt idx="31">
                  <c:v>-2.4683622228912214</c:v>
                </c:pt>
                <c:pt idx="32">
                  <c:v>-2.4977914478760344</c:v>
                </c:pt>
                <c:pt idx="33">
                  <c:v>-2.5250390846304378</c:v>
                </c:pt>
                <c:pt idx="34">
                  <c:v>-2.5501862752675803</c:v>
                </c:pt>
                <c:pt idx="35">
                  <c:v>-2.5733115562569568</c:v>
                </c:pt>
                <c:pt idx="36">
                  <c:v>-2.5944909378912593</c:v>
                </c:pt>
                <c:pt idx="37">
                  <c:v>-2.6137979813793399</c:v>
                </c:pt>
                <c:pt idx="38">
                  <c:v>-2.6313038736355643</c:v>
                </c:pt>
                <c:pt idx="39">
                  <c:v>-2.6470774998338094</c:v>
                </c:pt>
                <c:pt idx="40">
                  <c:v>-2.6611855137922782</c:v>
                </c:pt>
                <c:pt idx="41">
                  <c:v>-2.6736924062534353</c:v>
                </c:pt>
                <c:pt idx="42">
                  <c:v>-2.6846605711213711</c:v>
                </c:pt>
                <c:pt idx="43">
                  <c:v>-2.6941503697171587</c:v>
                </c:pt>
                <c:pt idx="44">
                  <c:v>-2.7022201931109158</c:v>
                </c:pt>
                <c:pt idx="45">
                  <c:v>-2.7089265225875767</c:v>
                </c:pt>
                <c:pt idx="46">
                  <c:v>-2.714323988301699</c:v>
                </c:pt>
                <c:pt idx="47">
                  <c:v>-2.7184654261749883</c:v>
                </c:pt>
                <c:pt idx="48">
                  <c:v>-2.7214019330886385</c:v>
                </c:pt>
                <c:pt idx="49">
                  <c:v>-2.7231829204210616</c:v>
                </c:pt>
                <c:pt idx="50">
                  <c:v>-2.723856165980072</c:v>
                </c:pt>
                <c:pt idx="51">
                  <c:v>-2.7234678643771466</c:v>
                </c:pt>
                <c:pt idx="52">
                  <c:v>-2.7220626758899868</c:v>
                </c:pt>
                <c:pt idx="53">
                  <c:v>-2.7196837738582227</c:v>
                </c:pt>
                <c:pt idx="54">
                  <c:v>-2.7163728906558009</c:v>
                </c:pt>
                <c:pt idx="55">
                  <c:v>-2.712170362282289</c:v>
                </c:pt>
                <c:pt idx="56">
                  <c:v>-2.7071151716140953</c:v>
                </c:pt>
                <c:pt idx="57">
                  <c:v>-2.7012449903553866</c:v>
                </c:pt>
                <c:pt idx="58">
                  <c:v>-2.694596219727329</c:v>
                </c:pt>
                <c:pt idx="59">
                  <c:v>-2.687204029933091</c:v>
                </c:pt>
                <c:pt idx="60">
                  <c:v>-2.6791023984350026</c:v>
                </c:pt>
                <c:pt idx="61">
                  <c:v>-2.6703241470791426</c:v>
                </c:pt>
                <c:pt idx="62">
                  <c:v>-2.6609009781016022</c:v>
                </c:pt>
                <c:pt idx="63">
                  <c:v>-2.6508635090496586</c:v>
                </c:pt>
                <c:pt idx="64">
                  <c:v>-2.6402413066501249</c:v>
                </c:pt>
                <c:pt idx="65">
                  <c:v>-2.6290629196561461</c:v>
                </c:pt>
                <c:pt idx="66">
                  <c:v>-2.6173559107028508</c:v>
                </c:pt>
                <c:pt idx="67">
                  <c:v>-2.6051468872013079</c:v>
                </c:pt>
                <c:pt idx="68">
                  <c:v>-2.5924615312994082</c:v>
                </c:pt>
                <c:pt idx="69">
                  <c:v>-2.579324628937429</c:v>
                </c:pt>
                <c:pt idx="70">
                  <c:v>-2.5657600980252138</c:v>
                </c:pt>
                <c:pt idx="71">
                  <c:v>-2.5517910157671193</c:v>
                </c:pt>
                <c:pt idx="72">
                  <c:v>-2.5374396451601031</c:v>
                </c:pt>
                <c:pt idx="73">
                  <c:v>-2.5227274606895511</c:v>
                </c:pt>
                <c:pt idx="74">
                  <c:v>-2.507675173246763</c:v>
                </c:pt>
                <c:pt idx="75">
                  <c:v>-2.4923027542912668</c:v>
                </c:pt>
                <c:pt idx="76">
                  <c:v>-2.4766294592804567</c:v>
                </c:pt>
                <c:pt idx="77">
                  <c:v>-2.4606738503884111</c:v>
                </c:pt>
                <c:pt idx="78">
                  <c:v>-2.444453818535048</c:v>
                </c:pt>
                <c:pt idx="79">
                  <c:v>-2.427986604746208</c:v>
                </c:pt>
                <c:pt idx="80">
                  <c:v>-2.4112888208645993</c:v>
                </c:pt>
                <c:pt idx="81">
                  <c:v>-2.3943764696309762</c:v>
                </c:pt>
                <c:pt idx="82">
                  <c:v>-2.3772649641543304</c:v>
                </c:pt>
                <c:pt idx="83">
                  <c:v>-2.3599691467893553</c:v>
                </c:pt>
                <c:pt idx="84">
                  <c:v>-2.3425033074388288</c:v>
                </c:pt>
                <c:pt idx="85">
                  <c:v>-2.3248812012981466</c:v>
                </c:pt>
                <c:pt idx="86">
                  <c:v>-2.307116066058605</c:v>
                </c:pt>
                <c:pt idx="87">
                  <c:v>-2.2892206385856522</c:v>
                </c:pt>
                <c:pt idx="88">
                  <c:v>-2.2712071710877737</c:v>
                </c:pt>
                <c:pt idx="89">
                  <c:v>-2.2530874467912247</c:v>
                </c:pt>
                <c:pt idx="90">
                  <c:v>-2.2348727951354186</c:v>
                </c:pt>
                <c:pt idx="91">
                  <c:v>-2.2165741065032831</c:v>
                </c:pt>
                <c:pt idx="92">
                  <c:v>-2.1982018465004827</c:v>
                </c:pt>
                <c:pt idx="93">
                  <c:v>-2.1797660697970525</c:v>
                </c:pt>
                <c:pt idx="94">
                  <c:v>-2.1612764335444945</c:v>
                </c:pt>
                <c:pt idx="95">
                  <c:v>-2.1427422103810709</c:v>
                </c:pt>
                <c:pt idx="96">
                  <c:v>-2.1241723010376372</c:v>
                </c:pt>
                <c:pt idx="97">
                  <c:v>-2.1055752465559507</c:v>
                </c:pt>
                <c:pt idx="98">
                  <c:v>-2.0869592401311099</c:v>
                </c:pt>
                <c:pt idx="99">
                  <c:v>-2.0683321385893647</c:v>
                </c:pt>
                <c:pt idx="100">
                  <c:v>-2.0497014735122359</c:v>
                </c:pt>
                <c:pt idx="101">
                  <c:v>-2.031074462017568</c:v>
                </c:pt>
                <c:pt idx="102">
                  <c:v>-2.0124580172078077</c:v>
                </c:pt>
                <c:pt idx="103">
                  <c:v>-1.993858758295477</c:v>
                </c:pt>
                <c:pt idx="104">
                  <c:v>-1.9752830204155716</c:v>
                </c:pt>
                <c:pt idx="105">
                  <c:v>-1.9567368641342617</c:v>
                </c:pt>
                <c:pt idx="106">
                  <c:v>-1.9382260846630277</c:v>
                </c:pt>
                <c:pt idx="107">
                  <c:v>-1.9197562207871106</c:v>
                </c:pt>
                <c:pt idx="108">
                  <c:v>-1.9013325635168212</c:v>
                </c:pt>
                <c:pt idx="109">
                  <c:v>-1.8829601644701053</c:v>
                </c:pt>
                <c:pt idx="110">
                  <c:v>-1.8646438439944086</c:v>
                </c:pt>
                <c:pt idx="111">
                  <c:v>-1.8463881990357107</c:v>
                </c:pt>
                <c:pt idx="112">
                  <c:v>-1.8281976107623494</c:v>
                </c:pt>
                <c:pt idx="113">
                  <c:v>-1.8100762519510079</c:v>
                </c:pt>
                <c:pt idx="114">
                  <c:v>-1.7920280941420548</c:v>
                </c:pt>
                <c:pt idx="115">
                  <c:v>-1.7740569145711869</c:v>
                </c:pt>
                <c:pt idx="116">
                  <c:v>-1.7561663028841141</c:v>
                </c:pt>
                <c:pt idx="117">
                  <c:v>-1.7383596676408579</c:v>
                </c:pt>
                <c:pt idx="118">
                  <c:v>-1.7206402426160015</c:v>
                </c:pt>
                <c:pt idx="119">
                  <c:v>-1.7030110929010613</c:v>
                </c:pt>
                <c:pt idx="120">
                  <c:v>-1.6854751208149696</c:v>
                </c:pt>
                <c:pt idx="121">
                  <c:v>-1.6680350716284635</c:v>
                </c:pt>
                <c:pt idx="122">
                  <c:v>-1.6506935391080135</c:v>
                </c:pt>
                <c:pt idx="123">
                  <c:v>-1.6334529708847609</c:v>
                </c:pt>
                <c:pt idx="124">
                  <c:v>-1.6163156736537618</c:v>
                </c:pt>
                <c:pt idx="125">
                  <c:v>-1.5992838182086775</c:v>
                </c:pt>
                <c:pt idx="126">
                  <c:v>-1.5823594443169071</c:v>
                </c:pt>
                <c:pt idx="127">
                  <c:v>-1.5655444654400004</c:v>
                </c:pt>
                <c:pt idx="128">
                  <c:v>-1.5488406733040505</c:v>
                </c:pt>
                <c:pt idx="129">
                  <c:v>-1.5322497423246177</c:v>
                </c:pt>
                <c:pt idx="130">
                  <c:v>-1.5157732338906085</c:v>
                </c:pt>
                <c:pt idx="131">
                  <c:v>-1.4994126005114139</c:v>
                </c:pt>
                <c:pt idx="132">
                  <c:v>-1.4831691898314285</c:v>
                </c:pt>
                <c:pt idx="133">
                  <c:v>-1.4670442485160358</c:v>
                </c:pt>
                <c:pt idx="134">
                  <c:v>-1.4510389260129435</c:v>
                </c:pt>
                <c:pt idx="135">
                  <c:v>-1.4351542781926763</c:v>
                </c:pt>
                <c:pt idx="136">
                  <c:v>-1.419391270871919</c:v>
                </c:pt>
                <c:pt idx="137">
                  <c:v>-1.403750783223281</c:v>
                </c:pt>
                <c:pt idx="138">
                  <c:v>-1.3882336110749416</c:v>
                </c:pt>
                <c:pt idx="139">
                  <c:v>-1.3728404701035686</c:v>
                </c:pt>
                <c:pt idx="140">
                  <c:v>-1.3575719989237416</c:v>
                </c:pt>
                <c:pt idx="141">
                  <c:v>-1.3424287620770665</c:v>
                </c:pt>
                <c:pt idx="142">
                  <c:v>-1.3274112529240596</c:v>
                </c:pt>
                <c:pt idx="143">
                  <c:v>-1.3125198964417575</c:v>
                </c:pt>
                <c:pt idx="144">
                  <c:v>-1.2977550519299701</c:v>
                </c:pt>
                <c:pt idx="145">
                  <c:v>-1.2831170156289649</c:v>
                </c:pt>
                <c:pt idx="146">
                  <c:v>-1.2686060232513083</c:v>
                </c:pt>
                <c:pt idx="147">
                  <c:v>-1.2542222524305067</c:v>
                </c:pt>
                <c:pt idx="148">
                  <c:v>-1.2399658250889971</c:v>
                </c:pt>
                <c:pt idx="149">
                  <c:v>-1.2258368097279815</c:v>
                </c:pt>
                <c:pt idx="150">
                  <c:v>-1.2118352236415109</c:v>
                </c:pt>
                <c:pt idx="151">
                  <c:v>-1.1979610350571479</c:v>
                </c:pt>
                <c:pt idx="152">
                  <c:v>-1.1842141652054861</c:v>
                </c:pt>
                <c:pt idx="153">
                  <c:v>-1.1705944903207186</c:v>
                </c:pt>
                <c:pt idx="154">
                  <c:v>-1.1571018435743794</c:v>
                </c:pt>
                <c:pt idx="155">
                  <c:v>-1.1437360169443505</c:v>
                </c:pt>
                <c:pt idx="156">
                  <c:v>-1.1304967630211098</c:v>
                </c:pt>
                <c:pt idx="157">
                  <c:v>-1.1173837967531872</c:v>
                </c:pt>
                <c:pt idx="158">
                  <c:v>-1.1043967971337145</c:v>
                </c:pt>
                <c:pt idx="159">
                  <c:v>-1.0915354088298834</c:v>
                </c:pt>
                <c:pt idx="160">
                  <c:v>-1.0787992437571072</c:v>
                </c:pt>
                <c:pt idx="161">
                  <c:v>-1.0661878825996018</c:v>
                </c:pt>
                <c:pt idx="162">
                  <c:v>-1.0537008762790365</c:v>
                </c:pt>
                <c:pt idx="163">
                  <c:v>-1.0413377473729193</c:v>
                </c:pt>
                <c:pt idx="164">
                  <c:v>-1.0290979914842266</c:v>
                </c:pt>
                <c:pt idx="165">
                  <c:v>-1.0169810785638635</c:v>
                </c:pt>
                <c:pt idx="166">
                  <c:v>-1.0049864541873839</c:v>
                </c:pt>
                <c:pt idx="167">
                  <c:v>-0.99311354078742442</c:v>
                </c:pt>
                <c:pt idx="168">
                  <c:v>-0.98136173884324773</c:v>
                </c:pt>
                <c:pt idx="169">
                  <c:v>-0.96973042802872578</c:v>
                </c:pt>
                <c:pt idx="170">
                  <c:v>-0.95821896832007603</c:v>
                </c:pt>
                <c:pt idx="171">
                  <c:v>-0.94682670106463218</c:v>
                </c:pt>
                <c:pt idx="172">
                  <c:v>-0.93555295001185523</c:v>
                </c:pt>
                <c:pt idx="173">
                  <c:v>-0.92439702230778986</c:v>
                </c:pt>
                <c:pt idx="174">
                  <c:v>-0.91335820945412505</c:v>
                </c:pt>
                <c:pt idx="175">
                  <c:v>-0.90243578823296677</c:v>
                </c:pt>
                <c:pt idx="176">
                  <c:v>-0.8916290215984225</c:v>
                </c:pt>
                <c:pt idx="177">
                  <c:v>-0.88093715953604257</c:v>
                </c:pt>
                <c:pt idx="178">
                  <c:v>-0.87035943989114428</c:v>
                </c:pt>
                <c:pt idx="179">
                  <c:v>-0.85989508916700841</c:v>
                </c:pt>
                <c:pt idx="180">
                  <c:v>-0.84954332329390481</c:v>
                </c:pt>
                <c:pt idx="181">
                  <c:v>-0.83930334836988751</c:v>
                </c:pt>
                <c:pt idx="182">
                  <c:v>-0.82917436137425415</c:v>
                </c:pt>
                <c:pt idx="183">
                  <c:v>-0.81915555085454228</c:v>
                </c:pt>
                <c:pt idx="184">
                  <c:v>-0.80924609758792987</c:v>
                </c:pt>
                <c:pt idx="185">
                  <c:v>-0.79944517521783798</c:v>
                </c:pt>
                <c:pt idx="186">
                  <c:v>-0.7897519508665467</c:v>
                </c:pt>
                <c:pt idx="187">
                  <c:v>-0.78016558572460626</c:v>
                </c:pt>
                <c:pt idx="188">
                  <c:v>-0.77068523561777258</c:v>
                </c:pt>
                <c:pt idx="189">
                  <c:v>-0.76131005155220621</c:v>
                </c:pt>
                <c:pt idx="190">
                  <c:v>-0.75203918023864713</c:v>
                </c:pt>
                <c:pt idx="191">
                  <c:v>-0.74287176459622861</c:v>
                </c:pt>
                <c:pt idx="192">
                  <c:v>-0.73380694423660964</c:v>
                </c:pt>
                <c:pt idx="193">
                  <c:v>-0.72484385592905776</c:v>
                </c:pt>
                <c:pt idx="194">
                  <c:v>-0.71598163404711546</c:v>
                </c:pt>
                <c:pt idx="195">
                  <c:v>-0.70721941099743202</c:v>
                </c:pt>
                <c:pt idx="196">
                  <c:v>-0.69855631763137505</c:v>
                </c:pt>
                <c:pt idx="197">
                  <c:v>-0.6899914836399631</c:v>
                </c:pt>
                <c:pt idx="198">
                  <c:v>-0.68152403793267957</c:v>
                </c:pt>
                <c:pt idx="199">
                  <c:v>-0.67315310900069902</c:v>
                </c:pt>
                <c:pt idx="200">
                  <c:v>-0.66487782526504313</c:v>
                </c:pt>
                <c:pt idx="201">
                  <c:v>-0.65669731541016296</c:v>
                </c:pt>
                <c:pt idx="202">
                  <c:v>-0.6486107087034293</c:v>
                </c:pt>
                <c:pt idx="203">
                  <c:v>-0.64061713530101427</c:v>
                </c:pt>
                <c:pt idx="204">
                  <c:v>-0.63271572654060193</c:v>
                </c:pt>
                <c:pt idx="205">
                  <c:v>-0.62490561522137722</c:v>
                </c:pt>
                <c:pt idx="206">
                  <c:v>-0.61718593587172343</c:v>
                </c:pt>
                <c:pt idx="207">
                  <c:v>-0.60955582500503802</c:v>
                </c:pt>
                <c:pt idx="208">
                  <c:v>-0.60201442136406369</c:v>
                </c:pt>
                <c:pt idx="209">
                  <c:v>-0.59456086615413317</c:v>
                </c:pt>
                <c:pt idx="210">
                  <c:v>-0.58719430326570266</c:v>
                </c:pt>
                <c:pt idx="211">
                  <c:v>-0.57991387948652184</c:v>
                </c:pt>
                <c:pt idx="212">
                  <c:v>-0.57271874470382389</c:v>
                </c:pt>
                <c:pt idx="213">
                  <c:v>-0.56560805209685383</c:v>
                </c:pt>
                <c:pt idx="214">
                  <c:v>-0.55858095832007215</c:v>
                </c:pt>
                <c:pt idx="215">
                  <c:v>-0.55163662367736366</c:v>
                </c:pt>
                <c:pt idx="216">
                  <c:v>-0.54477421228755563</c:v>
                </c:pt>
                <c:pt idx="217">
                  <c:v>-0.53799289224154445</c:v>
                </c:pt>
                <c:pt idx="218">
                  <c:v>-0.5312918357513311</c:v>
                </c:pt>
                <c:pt idx="219">
                  <c:v>-0.52467021929124258</c:v>
                </c:pt>
                <c:pt idx="220">
                  <c:v>-0.51812722373161368</c:v>
                </c:pt>
                <c:pt idx="221">
                  <c:v>-0.5116620344651952</c:v>
                </c:pt>
                <c:pt idx="222">
                  <c:v>-0.50527384152655019</c:v>
                </c:pt>
                <c:pt idx="223">
                  <c:v>-0.49896183970467683</c:v>
                </c:pt>
                <c:pt idx="224">
                  <c:v>-0.49272522864910689</c:v>
                </c:pt>
                <c:pt idx="225">
                  <c:v>-0.48656321296971605</c:v>
                </c:pt>
                <c:pt idx="226">
                  <c:v>-0.48047500233046175</c:v>
                </c:pt>
                <c:pt idx="227">
                  <c:v>-0.47445981153727235</c:v>
                </c:pt>
                <c:pt idx="228">
                  <c:v>-0.46851686062030595</c:v>
                </c:pt>
                <c:pt idx="229">
                  <c:v>-0.46264537491077523</c:v>
                </c:pt>
                <c:pt idx="230">
                  <c:v>-0.45684458511253678</c:v>
                </c:pt>
                <c:pt idx="231">
                  <c:v>-0.45111372736864463</c:v>
                </c:pt>
                <c:pt idx="232">
                  <c:v>-0.44545204332304872</c:v>
                </c:pt>
                <c:pt idx="233">
                  <c:v>-0.43985878017761793</c:v>
                </c:pt>
                <c:pt idx="234">
                  <c:v>-0.4343331907446642</c:v>
                </c:pt>
                <c:pt idx="235">
                  <c:v>-0.42887453349513688</c:v>
                </c:pt>
                <c:pt idx="236">
                  <c:v>-0.42348207260264975</c:v>
                </c:pt>
                <c:pt idx="237">
                  <c:v>-0.41815507798349288</c:v>
                </c:pt>
                <c:pt idx="238">
                  <c:v>-0.41289282533279997</c:v>
                </c:pt>
                <c:pt idx="239">
                  <c:v>-0.40769459615699377</c:v>
                </c:pt>
                <c:pt idx="240">
                  <c:v>-0.40255967780267488</c:v>
                </c:pt>
                <c:pt idx="241">
                  <c:v>-0.39748736348208158</c:v>
                </c:pt>
                <c:pt idx="242">
                  <c:v>-0.39247695229525503</c:v>
                </c:pt>
                <c:pt idx="243">
                  <c:v>-0.38752774924904398</c:v>
                </c:pt>
                <c:pt idx="244">
                  <c:v>-0.38263906527307046</c:v>
                </c:pt>
                <c:pt idx="245">
                  <c:v>-0.37781021723278008</c:v>
                </c:pt>
                <c:pt idx="246">
                  <c:v>-0.37304052793968995</c:v>
                </c:pt>
                <c:pt idx="247">
                  <c:v>-0.36832932615895775</c:v>
                </c:pt>
                <c:pt idx="248">
                  <c:v>-0.36367594661436831</c:v>
                </c:pt>
                <c:pt idx="249">
                  <c:v>-0.35907972999085391</c:v>
                </c:pt>
                <c:pt idx="250">
                  <c:v>-0.35454002293464659</c:v>
                </c:pt>
                <c:pt idx="251">
                  <c:v>-0.35005617805116479</c:v>
                </c:pt>
                <c:pt idx="252">
                  <c:v>-0.34562755390072225</c:v>
                </c:pt>
                <c:pt idx="253">
                  <c:v>-0.34125351499216522</c:v>
                </c:pt>
                <c:pt idx="254">
                  <c:v>-0.33693343177451546</c:v>
                </c:pt>
                <c:pt idx="255">
                  <c:v>-0.33266668062670918</c:v>
                </c:pt>
                <c:pt idx="256">
                  <c:v>-0.32845264384552014</c:v>
                </c:pt>
                <c:pt idx="257">
                  <c:v>-0.32429070963174222</c:v>
                </c:pt>
                <c:pt idx="258">
                  <c:v>-0.32018027207471145</c:v>
                </c:pt>
                <c:pt idx="259">
                  <c:v>-0.31612073113524292</c:v>
                </c:pt>
                <c:pt idx="260">
                  <c:v>-0.31211149262706506</c:v>
                </c:pt>
                <c:pt idx="261">
                  <c:v>-0.3081519681967847</c:v>
                </c:pt>
                <c:pt idx="262">
                  <c:v>-0.3042415753025175</c:v>
                </c:pt>
                <c:pt idx="263">
                  <c:v>-0.30037973719117983</c:v>
                </c:pt>
                <c:pt idx="264">
                  <c:v>-0.29656588287455832</c:v>
                </c:pt>
                <c:pt idx="265">
                  <c:v>-0.29279944710416683</c:v>
                </c:pt>
                <c:pt idx="266">
                  <c:v>-0.28907987034501736</c:v>
                </c:pt>
                <c:pt idx="267">
                  <c:v>-0.28540659874829416</c:v>
                </c:pt>
                <c:pt idx="268">
                  <c:v>-0.28177908412303615</c:v>
                </c:pt>
                <c:pt idx="269">
                  <c:v>-0.27819678390683672</c:v>
                </c:pt>
                <c:pt idx="270">
                  <c:v>-0.27465916113566607</c:v>
                </c:pt>
                <c:pt idx="271">
                  <c:v>-0.27116568441281291</c:v>
                </c:pt>
                <c:pt idx="272">
                  <c:v>-0.2677158278770323</c:v>
                </c:pt>
                <c:pt idx="273">
                  <c:v>-0.26430907116990549</c:v>
                </c:pt>
                <c:pt idx="274">
                  <c:v>-0.26094489940251386</c:v>
                </c:pt>
                <c:pt idx="275">
                  <c:v>-0.2576228031214074</c:v>
                </c:pt>
                <c:pt idx="276">
                  <c:v>-0.25434227827395833</c:v>
                </c:pt>
                <c:pt idx="277">
                  <c:v>-0.25110282617309443</c:v>
                </c:pt>
                <c:pt idx="278">
                  <c:v>-0.24790395346150507</c:v>
                </c:pt>
                <c:pt idx="279">
                  <c:v>-0.24474517207530391</c:v>
                </c:pt>
                <c:pt idx="280">
                  <c:v>-0.24162599920722297</c:v>
                </c:pt>
                <c:pt idx="281">
                  <c:v>-0.23854595726933345</c:v>
                </c:pt>
                <c:pt idx="282">
                  <c:v>-0.23550457385537801</c:v>
                </c:pt>
                <c:pt idx="283">
                  <c:v>-0.23250138170270127</c:v>
                </c:pt>
                <c:pt idx="284">
                  <c:v>-0.22953591865382034</c:v>
                </c:pt>
                <c:pt idx="285">
                  <c:v>-0.2266077276176828</c:v>
                </c:pt>
                <c:pt idx="286">
                  <c:v>-0.22371635653061542</c:v>
                </c:pt>
                <c:pt idx="287">
                  <c:v>-0.22086135831702056</c:v>
                </c:pt>
                <c:pt idx="288">
                  <c:v>-0.21804229084980542</c:v>
                </c:pt>
                <c:pt idx="289">
                  <c:v>-0.21525871691061227</c:v>
                </c:pt>
                <c:pt idx="290">
                  <c:v>-0.21251020414983715</c:v>
                </c:pt>
                <c:pt idx="291">
                  <c:v>-0.20979632504650433</c:v>
                </c:pt>
                <c:pt idx="292">
                  <c:v>-0.20711665686795927</c:v>
                </c:pt>
                <c:pt idx="293">
                  <c:v>-0.20447078162945886</c:v>
                </c:pt>
                <c:pt idx="294">
                  <c:v>-0.20185828605364126</c:v>
                </c:pt>
                <c:pt idx="295">
                  <c:v>-0.19927876152992555</c:v>
                </c:pt>
                <c:pt idx="296">
                  <c:v>-0.19673180407382235</c:v>
                </c:pt>
                <c:pt idx="297">
                  <c:v>-0.19421701428621274</c:v>
                </c:pt>
                <c:pt idx="298">
                  <c:v>-0.19173399731258292</c:v>
                </c:pt>
                <c:pt idx="299">
                  <c:v>-0.18928236280226085</c:v>
                </c:pt>
                <c:pt idx="300">
                  <c:v>-0.18686172486763272</c:v>
                </c:pt>
                <c:pt idx="301">
                  <c:v>-0.18447170204339283</c:v>
                </c:pt>
                <c:pt idx="302">
                  <c:v>-0.1821119172458108</c:v>
                </c:pt>
                <c:pt idx="303">
                  <c:v>-0.17978199773206666</c:v>
                </c:pt>
                <c:pt idx="304">
                  <c:v>-0.17748157505961534</c:v>
                </c:pt>
                <c:pt idx="305">
                  <c:v>-0.17521028504564654</c:v>
                </c:pt>
                <c:pt idx="306">
                  <c:v>-0.17296776772661537</c:v>
                </c:pt>
                <c:pt idx="307">
                  <c:v>-0.1707536673178823</c:v>
                </c:pt>
                <c:pt idx="308">
                  <c:v>-0.1685676321734442</c:v>
                </c:pt>
                <c:pt idx="309">
                  <c:v>-0.16640931474579609</c:v>
                </c:pt>
                <c:pt idx="310">
                  <c:v>-0.16427837154591649</c:v>
                </c:pt>
                <c:pt idx="311">
                  <c:v>-0.16217446310339131</c:v>
                </c:pt>
                <c:pt idx="312">
                  <c:v>-0.16009725392668583</c:v>
                </c:pt>
                <c:pt idx="313">
                  <c:v>-0.15804641246357387</c:v>
                </c:pt>
                <c:pt idx="314">
                  <c:v>-0.15602161106173001</c:v>
                </c:pt>
                <c:pt idx="315">
                  <c:v>-0.15402252592949656</c:v>
                </c:pt>
                <c:pt idx="316">
                  <c:v>-0.15204883709682923</c:v>
                </c:pt>
                <c:pt idx="317">
                  <c:v>-0.15010022837643347</c:v>
                </c:pt>
                <c:pt idx="318">
                  <c:v>-0.14817638732509195</c:v>
                </c:pt>
                <c:pt idx="319">
                  <c:v>-0.14627700520519654</c:v>
                </c:pt>
                <c:pt idx="320">
                  <c:v>-0.14440177694648548</c:v>
                </c:pt>
                <c:pt idx="321">
                  <c:v>-0.14255040110799461</c:v>
                </c:pt>
                <c:pt idx="322">
                  <c:v>-0.14072257984022662</c:v>
                </c:pt>
                <c:pt idx="323">
                  <c:v>-0.13891801884754557</c:v>
                </c:pt>
                <c:pt idx="324">
                  <c:v>-0.13713642735079817</c:v>
                </c:pt>
                <c:pt idx="325">
                  <c:v>-0.13537751805017023</c:v>
                </c:pt>
                <c:pt idx="326">
                  <c:v>-0.13364100708827958</c:v>
                </c:pt>
                <c:pt idx="327">
                  <c:v>-0.1319266140135108</c:v>
                </c:pt>
                <c:pt idx="328">
                  <c:v>-0.13023406174359597</c:v>
                </c:pt>
                <c:pt idx="329">
                  <c:v>-0.12856307652944413</c:v>
                </c:pt>
                <c:pt idx="330">
                  <c:v>-0.12691338791922138</c:v>
                </c:pt>
                <c:pt idx="331">
                  <c:v>-0.12528472872269011</c:v>
                </c:pt>
                <c:pt idx="332">
                  <c:v>-0.12367683497580238</c:v>
                </c:pt>
                <c:pt idx="333">
                  <c:v>-0.12208944590555613</c:v>
                </c:pt>
                <c:pt idx="334">
                  <c:v>-0.12052230389511383</c:v>
                </c:pt>
                <c:pt idx="335">
                  <c:v>-0.11897515444918712</c:v>
                </c:pt>
                <c:pt idx="336">
                  <c:v>-0.11744774615968737</c:v>
                </c:pt>
                <c:pt idx="337">
                  <c:v>-0.1159398306716477</c:v>
                </c:pt>
                <c:pt idx="338">
                  <c:v>-0.11445116264941303</c:v>
                </c:pt>
                <c:pt idx="339">
                  <c:v>-0.1129814997431049</c:v>
                </c:pt>
                <c:pt idx="340">
                  <c:v>-0.11153060255535835</c:v>
                </c:pt>
                <c:pt idx="341">
                  <c:v>-0.11009823460833341</c:v>
                </c:pt>
                <c:pt idx="342">
                  <c:v>-0.10868416231100406</c:v>
                </c:pt>
                <c:pt idx="343">
                  <c:v>-0.10728815492672093</c:v>
                </c:pt>
                <c:pt idx="344">
                  <c:v>-0.10590998454105441</c:v>
                </c:pt>
                <c:pt idx="345">
                  <c:v>-0.10454942602991291</c:v>
                </c:pt>
                <c:pt idx="346">
                  <c:v>-0.1032062570279412</c:v>
                </c:pt>
                <c:pt idx="347">
                  <c:v>-0.10188025789719639</c:v>
                </c:pt>
                <c:pt idx="348">
                  <c:v>-0.10057121169610289</c:v>
                </c:pt>
                <c:pt idx="349">
                  <c:v>-9.9278904148686703E-2</c:v>
                </c:pt>
                <c:pt idx="350">
                  <c:v>-9.8003123614088195E-2</c:v>
                </c:pt>
                <c:pt idx="351">
                  <c:v>-9.6743661056353694E-2</c:v>
                </c:pt>
                <c:pt idx="352">
                  <c:v>-9.550031001450543E-2</c:v>
                </c:pt>
                <c:pt idx="353">
                  <c:v>-9.4272866572890079E-2</c:v>
                </c:pt>
                <c:pt idx="354">
                  <c:v>-9.306112933180466E-2</c:v>
                </c:pt>
                <c:pt idx="355">
                  <c:v>-9.18648993783997E-2</c:v>
                </c:pt>
                <c:pt idx="356">
                  <c:v>-9.0683980257859745E-2</c:v>
                </c:pt>
                <c:pt idx="357">
                  <c:v>-8.9518177944858779E-2</c:v>
                </c:pt>
                <c:pt idx="358">
                  <c:v>-8.8367300815291969E-2</c:v>
                </c:pt>
                <c:pt idx="359">
                  <c:v>-8.723115961828129E-2</c:v>
                </c:pt>
                <c:pt idx="360">
                  <c:v>-8.6109567448454771E-2</c:v>
                </c:pt>
                <c:pt idx="361">
                  <c:v>-8.5002339718498104E-2</c:v>
                </c:pt>
                <c:pt idx="362">
                  <c:v>-8.3909294131978646E-2</c:v>
                </c:pt>
                <c:pt idx="363">
                  <c:v>-8.283025065643887E-2</c:v>
                </c:pt>
                <c:pt idx="364">
                  <c:v>-8.176503149676044E-2</c:v>
                </c:pt>
                <c:pt idx="365">
                  <c:v>-8.0713461068794776E-2</c:v>
                </c:pt>
                <c:pt idx="366">
                  <c:v>-7.9675365973262427E-2</c:v>
                </c:pt>
                <c:pt idx="367">
                  <c:v>-7.8650574969916565E-2</c:v>
                </c:pt>
                <c:pt idx="368">
                  <c:v>-7.7638918951971669E-2</c:v>
                </c:pt>
                <c:pt idx="369">
                  <c:v>-7.6640230920794875E-2</c:v>
                </c:pt>
                <c:pt idx="370">
                  <c:v>-7.5654345960859001E-2</c:v>
                </c:pt>
                <c:pt idx="371">
                  <c:v>-7.4681101214955067E-2</c:v>
                </c:pt>
                <c:pt idx="372">
                  <c:v>-7.3720335859663713E-2</c:v>
                </c:pt>
                <c:pt idx="373">
                  <c:v>-7.2771891081084283E-2</c:v>
                </c:pt>
                <c:pt idx="374">
                  <c:v>-7.1835610050817969E-2</c:v>
                </c:pt>
                <c:pt idx="375">
                  <c:v>-7.0911337902205301E-2</c:v>
                </c:pt>
                <c:pt idx="376">
                  <c:v>-6.9998921706817374E-2</c:v>
                </c:pt>
                <c:pt idx="377">
                  <c:v>-6.909821045119488E-2</c:v>
                </c:pt>
                <c:pt idx="378">
                  <c:v>-6.8209055013838199E-2</c:v>
                </c:pt>
                <c:pt idx="379">
                  <c:v>-6.7331308142443466E-2</c:v>
                </c:pt>
                <c:pt idx="380">
                  <c:v>-6.6464824431384795E-2</c:v>
                </c:pt>
                <c:pt idx="381">
                  <c:v>-6.5609460299439551E-2</c:v>
                </c:pt>
                <c:pt idx="382">
                  <c:v>-6.4765073967756021E-2</c:v>
                </c:pt>
                <c:pt idx="383">
                  <c:v>-6.393152543806109E-2</c:v>
                </c:pt>
                <c:pt idx="384">
                  <c:v>-6.3108676471105962E-2</c:v>
                </c:pt>
                <c:pt idx="385">
                  <c:v>-6.2296390565349261E-2</c:v>
                </c:pt>
                <c:pt idx="386">
                  <c:v>-6.1494532935872731E-2</c:v>
                </c:pt>
                <c:pt idx="387">
                  <c:v>-6.0702970493533015E-2</c:v>
                </c:pt>
                <c:pt idx="388">
                  <c:v>-5.9921571824341033E-2</c:v>
                </c:pt>
                <c:pt idx="389">
                  <c:v>-5.9150207169073252E-2</c:v>
                </c:pt>
                <c:pt idx="390">
                  <c:v>-5.8388748403108183E-2</c:v>
                </c:pt>
                <c:pt idx="391">
                  <c:v>-5.7637069016489378E-2</c:v>
                </c:pt>
                <c:pt idx="392">
                  <c:v>-5.6895044094211866E-2</c:v>
                </c:pt>
                <c:pt idx="393">
                  <c:v>-5.6162550296728946E-2</c:v>
                </c:pt>
                <c:pt idx="394">
                  <c:v>-5.5439465840680817E-2</c:v>
                </c:pt>
                <c:pt idx="395">
                  <c:v>-5.472567047983895E-2</c:v>
                </c:pt>
                <c:pt idx="396">
                  <c:v>-5.4021045486267849E-2</c:v>
                </c:pt>
                <c:pt idx="397">
                  <c:v>-5.3325473631699351E-2</c:v>
                </c:pt>
                <c:pt idx="398">
                  <c:v>-5.2638839169120488E-2</c:v>
                </c:pt>
                <c:pt idx="399">
                  <c:v>-5.1961027814570362E-2</c:v>
                </c:pt>
                <c:pt idx="400">
                  <c:v>-5.1291926729146051E-2</c:v>
                </c:pt>
                <c:pt idx="401">
                  <c:v>-5.0631424501214231E-2</c:v>
                </c:pt>
                <c:pt idx="402">
                  <c:v>-4.9979411128827776E-2</c:v>
                </c:pt>
                <c:pt idx="403">
                  <c:v>-4.9335778002344809E-2</c:v>
                </c:pt>
                <c:pt idx="404">
                  <c:v>-4.8700417887247612E-2</c:v>
                </c:pt>
                <c:pt idx="405">
                  <c:v>-4.8073224907161829E-2</c:v>
                </c:pt>
                <c:pt idx="406">
                  <c:v>-4.7454094527071125E-2</c:v>
                </c:pt>
                <c:pt idx="407">
                  <c:v>-4.6842923536726963E-2</c:v>
                </c:pt>
                <c:pt idx="408">
                  <c:v>-4.623961003425292E-2</c:v>
                </c:pt>
                <c:pt idx="409">
                  <c:v>-4.564405340993806E-2</c:v>
                </c:pt>
                <c:pt idx="410">
                  <c:v>-4.5056154330221386E-2</c:v>
                </c:pt>
                <c:pt idx="411">
                  <c:v>-4.4475814721862406E-2</c:v>
                </c:pt>
                <c:pt idx="412">
                  <c:v>-4.3902937756299096E-2</c:v>
                </c:pt>
                <c:pt idx="413">
                  <c:v>-4.3337427834187182E-2</c:v>
                </c:pt>
                <c:pt idx="414">
                  <c:v>-4.2779190570123943E-2</c:v>
                </c:pt>
                <c:pt idx="415">
                  <c:v>-4.2228132777550186E-2</c:v>
                </c:pt>
                <c:pt idx="416">
                  <c:v>-4.1684162453831407E-2</c:v>
                </c:pt>
                <c:pt idx="417">
                  <c:v>-4.1147188765515187E-2</c:v>
                </c:pt>
                <c:pt idx="418">
                  <c:v>-4.0617122033763157E-2</c:v>
                </c:pt>
                <c:pt idx="419">
                  <c:v>-4.0093873719956118E-2</c:v>
                </c:pt>
                <c:pt idx="420">
                  <c:v>-3.9577356411469693E-2</c:v>
                </c:pt>
                <c:pt idx="421">
                  <c:v>-3.9067483807619999E-2</c:v>
                </c:pt>
                <c:pt idx="422">
                  <c:v>-3.8564170705776078E-2</c:v>
                </c:pt>
                <c:pt idx="423">
                  <c:v>-3.8067332987638661E-2</c:v>
                </c:pt>
                <c:pt idx="424">
                  <c:v>-3.7576887605682535E-2</c:v>
                </c:pt>
                <c:pt idx="425">
                  <c:v>-3.7092752569761703E-2</c:v>
                </c:pt>
                <c:pt idx="426">
                  <c:v>-3.6614846933874491E-2</c:v>
                </c:pt>
                <c:pt idx="427">
                  <c:v>-3.6143090783087986E-2</c:v>
                </c:pt>
                <c:pt idx="428">
                  <c:v>-3.5677405220619622E-2</c:v>
                </c:pt>
                <c:pt idx="429">
                  <c:v>-3.5217712355073615E-2</c:v>
                </c:pt>
                <c:pt idx="430">
                  <c:v>-3.4763935287831962E-2</c:v>
                </c:pt>
                <c:pt idx="431">
                  <c:v>-3.4315998100597218E-2</c:v>
                </c:pt>
                <c:pt idx="432">
                  <c:v>-3.3873825843085556E-2</c:v>
                </c:pt>
                <c:pt idx="433">
                  <c:v>-3.3437344520869029E-2</c:v>
                </c:pt>
                <c:pt idx="434">
                  <c:v>-3.3006481083364764E-2</c:v>
                </c:pt>
                <c:pt idx="435">
                  <c:v>-3.258116341196983E-2</c:v>
                </c:pt>
                <c:pt idx="436">
                  <c:v>-3.2161320308339958E-2</c:v>
                </c:pt>
                <c:pt idx="437">
                  <c:v>-3.1746881482810976E-2</c:v>
                </c:pt>
                <c:pt idx="438">
                  <c:v>-3.1337777542960535E-2</c:v>
                </c:pt>
                <c:pt idx="439">
                  <c:v>-3.0933939982309824E-2</c:v>
                </c:pt>
                <c:pt idx="440">
                  <c:v>-3.053530116916198E-2</c:v>
                </c:pt>
                <c:pt idx="441">
                  <c:v>-3.01417943355776E-2</c:v>
                </c:pt>
                <c:pt idx="442">
                  <c:v>-2.9753353566484342E-2</c:v>
                </c:pt>
                <c:pt idx="443">
                  <c:v>-2.9369913788919632E-2</c:v>
                </c:pt>
                <c:pt idx="444">
                  <c:v>-2.899141076140558E-2</c:v>
                </c:pt>
                <c:pt idx="445">
                  <c:v>-2.8617781063452804E-2</c:v>
                </c:pt>
                <c:pt idx="446">
                  <c:v>-2.8248962085194396E-2</c:v>
                </c:pt>
                <c:pt idx="447">
                  <c:v>-2.7884892017145807E-2</c:v>
                </c:pt>
                <c:pt idx="448">
                  <c:v>-2.7525509840091448E-2</c:v>
                </c:pt>
                <c:pt idx="449">
                  <c:v>-2.7170755315094622E-2</c:v>
                </c:pt>
                <c:pt idx="450">
                  <c:v>-2.6820568973631269E-2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79-49BC-A18C-80613E09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207037799520338"/>
          <c:y val="0.70022732305154989"/>
          <c:w val="0.30629836364794022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fit_HCP!$G$19:$G$469</c:f>
              <c:numCache>
                <c:formatCode>General</c:formatCode>
                <c:ptCount val="451"/>
                <c:pt idx="0">
                  <c:v>2.2945865682975644</c:v>
                </c:pt>
                <c:pt idx="1">
                  <c:v>2.3094104369316129</c:v>
                </c:pt>
                <c:pt idx="2">
                  <c:v>2.3242343055656614</c:v>
                </c:pt>
                <c:pt idx="3">
                  <c:v>2.3390581741997103</c:v>
                </c:pt>
                <c:pt idx="4">
                  <c:v>2.3538820428337588</c:v>
                </c:pt>
                <c:pt idx="5">
                  <c:v>2.3687059114678077</c:v>
                </c:pt>
                <c:pt idx="6">
                  <c:v>2.3835297801018562</c:v>
                </c:pt>
                <c:pt idx="7">
                  <c:v>2.3983536487359052</c:v>
                </c:pt>
                <c:pt idx="8">
                  <c:v>2.4131775173699537</c:v>
                </c:pt>
                <c:pt idx="9">
                  <c:v>2.4280013860040026</c:v>
                </c:pt>
                <c:pt idx="10">
                  <c:v>2.4428252546380511</c:v>
                </c:pt>
                <c:pt idx="11">
                  <c:v>2.4576491232721001</c:v>
                </c:pt>
                <c:pt idx="12">
                  <c:v>2.4724729919061486</c:v>
                </c:pt>
                <c:pt idx="13">
                  <c:v>2.4872968605401975</c:v>
                </c:pt>
                <c:pt idx="14">
                  <c:v>2.502120729174246</c:v>
                </c:pt>
                <c:pt idx="15">
                  <c:v>2.5169445978082949</c:v>
                </c:pt>
                <c:pt idx="16">
                  <c:v>2.5317684664423434</c:v>
                </c:pt>
                <c:pt idx="17">
                  <c:v>2.5465923350763924</c:v>
                </c:pt>
                <c:pt idx="18">
                  <c:v>2.5614162037104413</c:v>
                </c:pt>
                <c:pt idx="19">
                  <c:v>2.5762400723444898</c:v>
                </c:pt>
                <c:pt idx="20">
                  <c:v>2.5910639409785383</c:v>
                </c:pt>
                <c:pt idx="21">
                  <c:v>2.6058878096125873</c:v>
                </c:pt>
                <c:pt idx="22">
                  <c:v>2.6207116782466358</c:v>
                </c:pt>
                <c:pt idx="23">
                  <c:v>2.6355355468806847</c:v>
                </c:pt>
                <c:pt idx="24">
                  <c:v>2.6503594155147332</c:v>
                </c:pt>
                <c:pt idx="25">
                  <c:v>2.6651832841487821</c:v>
                </c:pt>
                <c:pt idx="26">
                  <c:v>2.6800071527828306</c:v>
                </c:pt>
                <c:pt idx="27">
                  <c:v>2.6948310214168796</c:v>
                </c:pt>
                <c:pt idx="28">
                  <c:v>2.7096548900509281</c:v>
                </c:pt>
                <c:pt idx="29">
                  <c:v>2.7244787586849779</c:v>
                </c:pt>
                <c:pt idx="30">
                  <c:v>2.7393026273190264</c:v>
                </c:pt>
                <c:pt idx="31">
                  <c:v>2.7541264959530753</c:v>
                </c:pt>
                <c:pt idx="32">
                  <c:v>2.7689503645871238</c:v>
                </c:pt>
                <c:pt idx="33">
                  <c:v>2.7837742332211728</c:v>
                </c:pt>
                <c:pt idx="34">
                  <c:v>2.7985981018552213</c:v>
                </c:pt>
                <c:pt idx="35">
                  <c:v>2.8134219704892698</c:v>
                </c:pt>
                <c:pt idx="36">
                  <c:v>2.8282458391233187</c:v>
                </c:pt>
                <c:pt idx="37">
                  <c:v>2.8430697077573672</c:v>
                </c:pt>
                <c:pt idx="38">
                  <c:v>2.8578935763914162</c:v>
                </c:pt>
                <c:pt idx="39">
                  <c:v>2.8727174450254647</c:v>
                </c:pt>
                <c:pt idx="40">
                  <c:v>2.8875413136595136</c:v>
                </c:pt>
                <c:pt idx="41">
                  <c:v>2.9023651822935621</c:v>
                </c:pt>
                <c:pt idx="42">
                  <c:v>2.917189050927611</c:v>
                </c:pt>
                <c:pt idx="43">
                  <c:v>2.9320129195616595</c:v>
                </c:pt>
                <c:pt idx="44">
                  <c:v>2.9468367881957085</c:v>
                </c:pt>
                <c:pt idx="45">
                  <c:v>2.961660656829757</c:v>
                </c:pt>
                <c:pt idx="46">
                  <c:v>2.9764845254638055</c:v>
                </c:pt>
                <c:pt idx="47">
                  <c:v>2.9913083940978544</c:v>
                </c:pt>
                <c:pt idx="48">
                  <c:v>3.0061322627319029</c:v>
                </c:pt>
                <c:pt idx="49">
                  <c:v>3.0209561313659519</c:v>
                </c:pt>
                <c:pt idx="50">
                  <c:v>3.0357799999999999</c:v>
                </c:pt>
                <c:pt idx="51">
                  <c:v>3.0506038686340489</c:v>
                </c:pt>
                <c:pt idx="52">
                  <c:v>3.0654277372680969</c:v>
                </c:pt>
                <c:pt idx="53">
                  <c:v>3.0802516059021459</c:v>
                </c:pt>
                <c:pt idx="54">
                  <c:v>3.0950754745361948</c:v>
                </c:pt>
                <c:pt idx="55">
                  <c:v>3.1098993431702437</c:v>
                </c:pt>
                <c:pt idx="56">
                  <c:v>3.1247232118042918</c:v>
                </c:pt>
                <c:pt idx="57">
                  <c:v>3.1395470804383407</c:v>
                </c:pt>
                <c:pt idx="58">
                  <c:v>3.1543709490723897</c:v>
                </c:pt>
                <c:pt idx="59">
                  <c:v>3.1691948177064386</c:v>
                </c:pt>
                <c:pt idx="60">
                  <c:v>3.1840186863404871</c:v>
                </c:pt>
                <c:pt idx="61">
                  <c:v>3.1988425549745356</c:v>
                </c:pt>
                <c:pt idx="62">
                  <c:v>3.2136664236085846</c:v>
                </c:pt>
                <c:pt idx="63">
                  <c:v>3.2284902922426331</c:v>
                </c:pt>
                <c:pt idx="64">
                  <c:v>3.243314160876682</c:v>
                </c:pt>
                <c:pt idx="65">
                  <c:v>3.2581380295107309</c:v>
                </c:pt>
                <c:pt idx="66">
                  <c:v>3.2729618981447794</c:v>
                </c:pt>
                <c:pt idx="67">
                  <c:v>3.2877857667788279</c:v>
                </c:pt>
                <c:pt idx="68">
                  <c:v>3.3026096354128769</c:v>
                </c:pt>
                <c:pt idx="69">
                  <c:v>3.3174335040469258</c:v>
                </c:pt>
                <c:pt idx="70">
                  <c:v>3.3322573726809739</c:v>
                </c:pt>
                <c:pt idx="71">
                  <c:v>3.3470812413150228</c:v>
                </c:pt>
                <c:pt idx="72">
                  <c:v>3.3619051099490718</c:v>
                </c:pt>
                <c:pt idx="73">
                  <c:v>3.3767289785831207</c:v>
                </c:pt>
                <c:pt idx="74">
                  <c:v>3.3915528472171688</c:v>
                </c:pt>
                <c:pt idx="75">
                  <c:v>3.4063767158512177</c:v>
                </c:pt>
                <c:pt idx="76">
                  <c:v>3.4212005844852666</c:v>
                </c:pt>
                <c:pt idx="77">
                  <c:v>3.4360244531193156</c:v>
                </c:pt>
                <c:pt idx="78">
                  <c:v>3.4508483217533636</c:v>
                </c:pt>
                <c:pt idx="79">
                  <c:v>3.4656721903874126</c:v>
                </c:pt>
                <c:pt idx="80">
                  <c:v>3.4804960590214615</c:v>
                </c:pt>
                <c:pt idx="81">
                  <c:v>3.4953199276555105</c:v>
                </c:pt>
                <c:pt idx="82">
                  <c:v>3.5101437962895585</c:v>
                </c:pt>
                <c:pt idx="83">
                  <c:v>3.5249676649236075</c:v>
                </c:pt>
                <c:pt idx="84">
                  <c:v>3.5397915335576564</c:v>
                </c:pt>
                <c:pt idx="85">
                  <c:v>3.5546154021917049</c:v>
                </c:pt>
                <c:pt idx="86">
                  <c:v>3.5694392708257539</c:v>
                </c:pt>
                <c:pt idx="87">
                  <c:v>3.5842631394598023</c:v>
                </c:pt>
                <c:pt idx="88">
                  <c:v>3.5990870080938513</c:v>
                </c:pt>
                <c:pt idx="89">
                  <c:v>3.6139108767278998</c:v>
                </c:pt>
                <c:pt idx="90">
                  <c:v>3.6287347453619487</c:v>
                </c:pt>
                <c:pt idx="91">
                  <c:v>3.6435586139959977</c:v>
                </c:pt>
                <c:pt idx="92">
                  <c:v>3.6583824826300457</c:v>
                </c:pt>
                <c:pt idx="93">
                  <c:v>3.6732063512640947</c:v>
                </c:pt>
                <c:pt idx="94">
                  <c:v>3.6880302198981436</c:v>
                </c:pt>
                <c:pt idx="95">
                  <c:v>3.7028540885321926</c:v>
                </c:pt>
                <c:pt idx="96">
                  <c:v>3.7176779571662406</c:v>
                </c:pt>
                <c:pt idx="97">
                  <c:v>3.7325018258002896</c:v>
                </c:pt>
                <c:pt idx="98">
                  <c:v>3.7473256944343385</c:v>
                </c:pt>
                <c:pt idx="99">
                  <c:v>3.7621495630683865</c:v>
                </c:pt>
                <c:pt idx="100">
                  <c:v>3.7769734317024355</c:v>
                </c:pt>
                <c:pt idx="101">
                  <c:v>3.7917973003364844</c:v>
                </c:pt>
                <c:pt idx="102">
                  <c:v>3.8066211689705334</c:v>
                </c:pt>
                <c:pt idx="103">
                  <c:v>3.8214450376045823</c:v>
                </c:pt>
                <c:pt idx="104">
                  <c:v>3.8362689062386304</c:v>
                </c:pt>
                <c:pt idx="105">
                  <c:v>3.8510927748726793</c:v>
                </c:pt>
                <c:pt idx="106">
                  <c:v>3.8659166435067283</c:v>
                </c:pt>
                <c:pt idx="107">
                  <c:v>3.8807405121407763</c:v>
                </c:pt>
                <c:pt idx="108">
                  <c:v>3.8955643807748253</c:v>
                </c:pt>
                <c:pt idx="109">
                  <c:v>3.9103882494088742</c:v>
                </c:pt>
                <c:pt idx="110">
                  <c:v>3.9252121180429231</c:v>
                </c:pt>
                <c:pt idx="111">
                  <c:v>3.9400359866769716</c:v>
                </c:pt>
                <c:pt idx="112">
                  <c:v>3.9548598553110201</c:v>
                </c:pt>
                <c:pt idx="113">
                  <c:v>3.9696837239450691</c:v>
                </c:pt>
                <c:pt idx="114">
                  <c:v>3.9845075925791176</c:v>
                </c:pt>
                <c:pt idx="115">
                  <c:v>3.9993314612131665</c:v>
                </c:pt>
                <c:pt idx="116">
                  <c:v>4.014155329847215</c:v>
                </c:pt>
                <c:pt idx="117">
                  <c:v>4.028979198481264</c:v>
                </c:pt>
                <c:pt idx="118">
                  <c:v>4.0438030671153129</c:v>
                </c:pt>
                <c:pt idx="119">
                  <c:v>4.058626935749361</c:v>
                </c:pt>
                <c:pt idx="120">
                  <c:v>4.0734508043834099</c:v>
                </c:pt>
                <c:pt idx="121">
                  <c:v>4.0882746730174588</c:v>
                </c:pt>
                <c:pt idx="122">
                  <c:v>4.1030985416515078</c:v>
                </c:pt>
                <c:pt idx="123">
                  <c:v>4.1179224102855558</c:v>
                </c:pt>
                <c:pt idx="124">
                  <c:v>4.1327462789196048</c:v>
                </c:pt>
                <c:pt idx="125">
                  <c:v>4.1475701475536537</c:v>
                </c:pt>
                <c:pt idx="126">
                  <c:v>4.1623940161877027</c:v>
                </c:pt>
                <c:pt idx="127">
                  <c:v>4.1772178848217516</c:v>
                </c:pt>
                <c:pt idx="128">
                  <c:v>4.1920417534557997</c:v>
                </c:pt>
                <c:pt idx="129">
                  <c:v>4.2068656220898486</c:v>
                </c:pt>
                <c:pt idx="130">
                  <c:v>4.2216894907238975</c:v>
                </c:pt>
                <c:pt idx="131">
                  <c:v>4.2365133593579465</c:v>
                </c:pt>
                <c:pt idx="132">
                  <c:v>4.2513372279919945</c:v>
                </c:pt>
                <c:pt idx="133">
                  <c:v>4.2661610966260435</c:v>
                </c:pt>
                <c:pt idx="134">
                  <c:v>4.2809849652600924</c:v>
                </c:pt>
                <c:pt idx="135">
                  <c:v>4.2958088338941405</c:v>
                </c:pt>
                <c:pt idx="136">
                  <c:v>4.3106327025281894</c:v>
                </c:pt>
                <c:pt idx="137">
                  <c:v>4.3254565711622384</c:v>
                </c:pt>
                <c:pt idx="138">
                  <c:v>4.3402804397962873</c:v>
                </c:pt>
                <c:pt idx="139">
                  <c:v>4.3551043084303362</c:v>
                </c:pt>
                <c:pt idx="140">
                  <c:v>4.3699281770643843</c:v>
                </c:pt>
                <c:pt idx="141">
                  <c:v>4.3847520456984332</c:v>
                </c:pt>
                <c:pt idx="142">
                  <c:v>4.3995759143324822</c:v>
                </c:pt>
                <c:pt idx="143">
                  <c:v>4.4143997829665302</c:v>
                </c:pt>
                <c:pt idx="144">
                  <c:v>4.4292236516005792</c:v>
                </c:pt>
                <c:pt idx="145">
                  <c:v>4.4440475202346281</c:v>
                </c:pt>
                <c:pt idx="146">
                  <c:v>4.4588713888686771</c:v>
                </c:pt>
                <c:pt idx="147">
                  <c:v>4.4736952575027251</c:v>
                </c:pt>
                <c:pt idx="148">
                  <c:v>4.4885191261367741</c:v>
                </c:pt>
                <c:pt idx="149">
                  <c:v>4.503342994770823</c:v>
                </c:pt>
                <c:pt idx="150">
                  <c:v>4.5181668634048711</c:v>
                </c:pt>
                <c:pt idx="151">
                  <c:v>4.53299073203892</c:v>
                </c:pt>
                <c:pt idx="152">
                  <c:v>4.5478146006729689</c:v>
                </c:pt>
                <c:pt idx="153">
                  <c:v>4.5626384693070179</c:v>
                </c:pt>
                <c:pt idx="154">
                  <c:v>4.5774623379410668</c:v>
                </c:pt>
                <c:pt idx="155">
                  <c:v>4.5922862065751149</c:v>
                </c:pt>
                <c:pt idx="156">
                  <c:v>4.6071100752091638</c:v>
                </c:pt>
                <c:pt idx="157">
                  <c:v>4.6219339438432119</c:v>
                </c:pt>
                <c:pt idx="158">
                  <c:v>4.6367578124772608</c:v>
                </c:pt>
                <c:pt idx="159">
                  <c:v>4.6515816811113098</c:v>
                </c:pt>
                <c:pt idx="160">
                  <c:v>4.6664055497453587</c:v>
                </c:pt>
                <c:pt idx="161">
                  <c:v>4.6812294183794076</c:v>
                </c:pt>
                <c:pt idx="162">
                  <c:v>4.6960532870134566</c:v>
                </c:pt>
                <c:pt idx="163">
                  <c:v>4.7108771556475046</c:v>
                </c:pt>
                <c:pt idx="164">
                  <c:v>4.7257010242815527</c:v>
                </c:pt>
                <c:pt idx="165">
                  <c:v>4.7405248929156016</c:v>
                </c:pt>
                <c:pt idx="166">
                  <c:v>4.7553487615496506</c:v>
                </c:pt>
                <c:pt idx="167">
                  <c:v>4.7701726301836995</c:v>
                </c:pt>
                <c:pt idx="168">
                  <c:v>4.7849964988177485</c:v>
                </c:pt>
                <c:pt idx="169">
                  <c:v>4.7998203674517965</c:v>
                </c:pt>
                <c:pt idx="170">
                  <c:v>4.8146442360858455</c:v>
                </c:pt>
                <c:pt idx="171">
                  <c:v>4.8294681047198944</c:v>
                </c:pt>
                <c:pt idx="172">
                  <c:v>4.8442919733539433</c:v>
                </c:pt>
                <c:pt idx="173">
                  <c:v>4.8591158419879923</c:v>
                </c:pt>
                <c:pt idx="174">
                  <c:v>4.8739397106220403</c:v>
                </c:pt>
                <c:pt idx="175">
                  <c:v>4.8887635792560893</c:v>
                </c:pt>
                <c:pt idx="176">
                  <c:v>4.9035874478901382</c:v>
                </c:pt>
                <c:pt idx="177">
                  <c:v>4.9184113165241872</c:v>
                </c:pt>
                <c:pt idx="178">
                  <c:v>4.9332351851582361</c:v>
                </c:pt>
                <c:pt idx="179">
                  <c:v>4.9480590537922842</c:v>
                </c:pt>
                <c:pt idx="180">
                  <c:v>4.9628829224263331</c:v>
                </c:pt>
                <c:pt idx="181">
                  <c:v>4.9777067910603821</c:v>
                </c:pt>
                <c:pt idx="182">
                  <c:v>4.992530659694431</c:v>
                </c:pt>
                <c:pt idx="183">
                  <c:v>5.0073545283284799</c:v>
                </c:pt>
                <c:pt idx="184">
                  <c:v>5.0221783969625289</c:v>
                </c:pt>
                <c:pt idx="185">
                  <c:v>5.0370022655965769</c:v>
                </c:pt>
                <c:pt idx="186">
                  <c:v>5.0518261342306259</c:v>
                </c:pt>
                <c:pt idx="187">
                  <c:v>5.0666500028646739</c:v>
                </c:pt>
                <c:pt idx="188">
                  <c:v>5.0814738714987229</c:v>
                </c:pt>
                <c:pt idx="189">
                  <c:v>5.0962977401327718</c:v>
                </c:pt>
                <c:pt idx="190">
                  <c:v>5.1111216087668208</c:v>
                </c:pt>
                <c:pt idx="191">
                  <c:v>5.1259454774008688</c:v>
                </c:pt>
                <c:pt idx="192">
                  <c:v>5.1407693460349178</c:v>
                </c:pt>
                <c:pt idx="193">
                  <c:v>5.1555932146689658</c:v>
                </c:pt>
                <c:pt idx="194">
                  <c:v>5.1704170833030147</c:v>
                </c:pt>
                <c:pt idx="195">
                  <c:v>5.1852409519370637</c:v>
                </c:pt>
                <c:pt idx="196">
                  <c:v>5.2000648205711126</c:v>
                </c:pt>
                <c:pt idx="197">
                  <c:v>5.2148886892051616</c:v>
                </c:pt>
                <c:pt idx="198">
                  <c:v>5.2297125578392096</c:v>
                </c:pt>
                <c:pt idx="199">
                  <c:v>5.2445364264732586</c:v>
                </c:pt>
                <c:pt idx="200">
                  <c:v>5.2593602951073066</c:v>
                </c:pt>
                <c:pt idx="201">
                  <c:v>5.2741841637413556</c:v>
                </c:pt>
                <c:pt idx="202">
                  <c:v>5.2890080323754045</c:v>
                </c:pt>
                <c:pt idx="203">
                  <c:v>5.3038319010094535</c:v>
                </c:pt>
                <c:pt idx="204">
                  <c:v>5.3186557696435024</c:v>
                </c:pt>
                <c:pt idx="205">
                  <c:v>5.3334796382775513</c:v>
                </c:pt>
                <c:pt idx="206">
                  <c:v>5.3483035069115994</c:v>
                </c:pt>
                <c:pt idx="207">
                  <c:v>5.3631273755456483</c:v>
                </c:pt>
                <c:pt idx="208">
                  <c:v>5.3779512441796964</c:v>
                </c:pt>
                <c:pt idx="209">
                  <c:v>5.3927751128137453</c:v>
                </c:pt>
                <c:pt idx="210">
                  <c:v>5.4075989814477943</c:v>
                </c:pt>
                <c:pt idx="211">
                  <c:v>5.4224228500818432</c:v>
                </c:pt>
                <c:pt idx="212">
                  <c:v>5.4372467187158922</c:v>
                </c:pt>
                <c:pt idx="213">
                  <c:v>5.4520705873499402</c:v>
                </c:pt>
                <c:pt idx="214">
                  <c:v>5.4668944559839892</c:v>
                </c:pt>
                <c:pt idx="215">
                  <c:v>5.4817183246180381</c:v>
                </c:pt>
                <c:pt idx="216">
                  <c:v>5.4965421932520862</c:v>
                </c:pt>
                <c:pt idx="217">
                  <c:v>5.5113660618861351</c:v>
                </c:pt>
                <c:pt idx="218">
                  <c:v>5.526189930520184</c:v>
                </c:pt>
                <c:pt idx="219">
                  <c:v>5.541013799154233</c:v>
                </c:pt>
                <c:pt idx="220">
                  <c:v>5.5558376677882819</c:v>
                </c:pt>
                <c:pt idx="221">
                  <c:v>5.57066153642233</c:v>
                </c:pt>
                <c:pt idx="222">
                  <c:v>5.5854854050563789</c:v>
                </c:pt>
                <c:pt idx="223">
                  <c:v>5.6003092736904279</c:v>
                </c:pt>
                <c:pt idx="224">
                  <c:v>5.6151331423244768</c:v>
                </c:pt>
                <c:pt idx="225">
                  <c:v>5.6299570109585257</c:v>
                </c:pt>
                <c:pt idx="226">
                  <c:v>5.6447808795925738</c:v>
                </c:pt>
                <c:pt idx="227">
                  <c:v>5.6596047482266227</c:v>
                </c:pt>
                <c:pt idx="228">
                  <c:v>5.6744286168606717</c:v>
                </c:pt>
                <c:pt idx="229">
                  <c:v>5.6892524854947206</c:v>
                </c:pt>
                <c:pt idx="230">
                  <c:v>5.7040763541287687</c:v>
                </c:pt>
                <c:pt idx="231">
                  <c:v>5.7189002227628176</c:v>
                </c:pt>
                <c:pt idx="232">
                  <c:v>5.7337240913968666</c:v>
                </c:pt>
                <c:pt idx="233">
                  <c:v>5.7485479600309155</c:v>
                </c:pt>
                <c:pt idx="234">
                  <c:v>5.7633718286649644</c:v>
                </c:pt>
                <c:pt idx="235">
                  <c:v>5.7781956972990134</c:v>
                </c:pt>
                <c:pt idx="236">
                  <c:v>5.7930195659330614</c:v>
                </c:pt>
                <c:pt idx="237">
                  <c:v>5.8078434345671104</c:v>
                </c:pt>
                <c:pt idx="238">
                  <c:v>5.8226673032011584</c:v>
                </c:pt>
                <c:pt idx="239">
                  <c:v>5.8374911718352074</c:v>
                </c:pt>
                <c:pt idx="240">
                  <c:v>5.8523150404692563</c:v>
                </c:pt>
                <c:pt idx="241">
                  <c:v>5.8671389091033053</c:v>
                </c:pt>
                <c:pt idx="242">
                  <c:v>5.8819627777373533</c:v>
                </c:pt>
                <c:pt idx="243">
                  <c:v>5.8967866463714023</c:v>
                </c:pt>
                <c:pt idx="244">
                  <c:v>5.9116105150054503</c:v>
                </c:pt>
                <c:pt idx="245">
                  <c:v>5.9264343836394993</c:v>
                </c:pt>
                <c:pt idx="246">
                  <c:v>5.9412582522735482</c:v>
                </c:pt>
                <c:pt idx="247">
                  <c:v>5.9560821209075971</c:v>
                </c:pt>
                <c:pt idx="248">
                  <c:v>5.9709059895416461</c:v>
                </c:pt>
                <c:pt idx="249">
                  <c:v>5.9857298581756941</c:v>
                </c:pt>
                <c:pt idx="250">
                  <c:v>6.0005537268097431</c:v>
                </c:pt>
                <c:pt idx="251">
                  <c:v>6.0153775954437911</c:v>
                </c:pt>
                <c:pt idx="252">
                  <c:v>6.0302014640778401</c:v>
                </c:pt>
                <c:pt idx="253">
                  <c:v>6.045025332711889</c:v>
                </c:pt>
                <c:pt idx="254">
                  <c:v>6.059849201345938</c:v>
                </c:pt>
                <c:pt idx="255">
                  <c:v>6.0746730699799869</c:v>
                </c:pt>
                <c:pt idx="256">
                  <c:v>6.0894969386140358</c:v>
                </c:pt>
                <c:pt idx="257">
                  <c:v>6.1043208072480848</c:v>
                </c:pt>
                <c:pt idx="258">
                  <c:v>6.1191446758821337</c:v>
                </c:pt>
                <c:pt idx="259">
                  <c:v>6.1339685445161889</c:v>
                </c:pt>
                <c:pt idx="260">
                  <c:v>6.1487924131502298</c:v>
                </c:pt>
                <c:pt idx="261">
                  <c:v>6.1636162817842788</c:v>
                </c:pt>
                <c:pt idx="262">
                  <c:v>6.1784401504183277</c:v>
                </c:pt>
                <c:pt idx="263">
                  <c:v>6.1932640190523838</c:v>
                </c:pt>
                <c:pt idx="264">
                  <c:v>6.2080878876864247</c:v>
                </c:pt>
                <c:pt idx="265">
                  <c:v>6.2229117563204737</c:v>
                </c:pt>
                <c:pt idx="266">
                  <c:v>6.2377356249545226</c:v>
                </c:pt>
                <c:pt idx="267">
                  <c:v>6.2525594935885795</c:v>
                </c:pt>
                <c:pt idx="268">
                  <c:v>6.2673833622226196</c:v>
                </c:pt>
                <c:pt idx="269">
                  <c:v>6.2822072308566685</c:v>
                </c:pt>
                <c:pt idx="270">
                  <c:v>6.2970310994907175</c:v>
                </c:pt>
                <c:pt idx="271">
                  <c:v>6.3118549681247735</c:v>
                </c:pt>
                <c:pt idx="272">
                  <c:v>6.3266788367588154</c:v>
                </c:pt>
                <c:pt idx="273">
                  <c:v>6.3415027053928643</c:v>
                </c:pt>
                <c:pt idx="274">
                  <c:v>6.3563265740269133</c:v>
                </c:pt>
                <c:pt idx="275">
                  <c:v>6.3711504426609675</c:v>
                </c:pt>
                <c:pt idx="276">
                  <c:v>6.3859743112950085</c:v>
                </c:pt>
                <c:pt idx="277">
                  <c:v>6.4007981799290592</c:v>
                </c:pt>
                <c:pt idx="278">
                  <c:v>6.4156220485631064</c:v>
                </c:pt>
                <c:pt idx="279">
                  <c:v>6.4304459171971633</c:v>
                </c:pt>
                <c:pt idx="280">
                  <c:v>6.4452697858312042</c:v>
                </c:pt>
                <c:pt idx="281">
                  <c:v>6.4600936544652532</c:v>
                </c:pt>
                <c:pt idx="282">
                  <c:v>6.4749175230993101</c:v>
                </c:pt>
                <c:pt idx="283">
                  <c:v>6.4897413917333591</c:v>
                </c:pt>
                <c:pt idx="284">
                  <c:v>6.504565260367408</c:v>
                </c:pt>
                <c:pt idx="285">
                  <c:v>6.519389129001449</c:v>
                </c:pt>
                <c:pt idx="286">
                  <c:v>6.5342129976355059</c:v>
                </c:pt>
                <c:pt idx="287">
                  <c:v>6.5490368662695531</c:v>
                </c:pt>
                <c:pt idx="288">
                  <c:v>6.5638607349036011</c:v>
                </c:pt>
                <c:pt idx="289">
                  <c:v>6.5786846035376438</c:v>
                </c:pt>
                <c:pt idx="290">
                  <c:v>6.5935084721716981</c:v>
                </c:pt>
                <c:pt idx="291">
                  <c:v>6.6083323408057471</c:v>
                </c:pt>
                <c:pt idx="292">
                  <c:v>6.623156209439796</c:v>
                </c:pt>
                <c:pt idx="293">
                  <c:v>6.6379800780738369</c:v>
                </c:pt>
                <c:pt idx="294">
                  <c:v>6.6528039467078939</c:v>
                </c:pt>
                <c:pt idx="295">
                  <c:v>6.6676278153419428</c:v>
                </c:pt>
                <c:pt idx="296">
                  <c:v>6.6824516839759918</c:v>
                </c:pt>
                <c:pt idx="297">
                  <c:v>6.6972755526100327</c:v>
                </c:pt>
                <c:pt idx="298">
                  <c:v>6.7120994212440888</c:v>
                </c:pt>
                <c:pt idx="299">
                  <c:v>6.7269232898781386</c:v>
                </c:pt>
                <c:pt idx="300">
                  <c:v>6.7417471585121858</c:v>
                </c:pt>
                <c:pt idx="301">
                  <c:v>6.7565710271462267</c:v>
                </c:pt>
                <c:pt idx="302">
                  <c:v>6.7713948957802828</c:v>
                </c:pt>
                <c:pt idx="303">
                  <c:v>6.7862187644143326</c:v>
                </c:pt>
                <c:pt idx="304">
                  <c:v>6.8010426330483806</c:v>
                </c:pt>
                <c:pt idx="305">
                  <c:v>6.8158665016824216</c:v>
                </c:pt>
                <c:pt idx="306">
                  <c:v>6.8306903703164785</c:v>
                </c:pt>
                <c:pt idx="307">
                  <c:v>6.8455142389505275</c:v>
                </c:pt>
                <c:pt idx="308">
                  <c:v>6.8603381075845764</c:v>
                </c:pt>
                <c:pt idx="309">
                  <c:v>6.8751619762186253</c:v>
                </c:pt>
                <c:pt idx="310">
                  <c:v>6.8899858448526743</c:v>
                </c:pt>
                <c:pt idx="311">
                  <c:v>6.9048097134867223</c:v>
                </c:pt>
                <c:pt idx="312">
                  <c:v>6.9196335821207713</c:v>
                </c:pt>
                <c:pt idx="313">
                  <c:v>6.9344574507548193</c:v>
                </c:pt>
                <c:pt idx="314">
                  <c:v>6.9492813193888683</c:v>
                </c:pt>
                <c:pt idx="315">
                  <c:v>6.9641051880229172</c:v>
                </c:pt>
                <c:pt idx="316">
                  <c:v>6.9789290566569662</c:v>
                </c:pt>
                <c:pt idx="317">
                  <c:v>6.9937529252910133</c:v>
                </c:pt>
                <c:pt idx="318">
                  <c:v>7.0085767939250623</c:v>
                </c:pt>
                <c:pt idx="319">
                  <c:v>7.0234006625591112</c:v>
                </c:pt>
                <c:pt idx="320">
                  <c:v>7.0382245311931602</c:v>
                </c:pt>
                <c:pt idx="321">
                  <c:v>7.0530483998272091</c:v>
                </c:pt>
                <c:pt idx="322">
                  <c:v>7.067872268461258</c:v>
                </c:pt>
                <c:pt idx="323">
                  <c:v>7.082696137095307</c:v>
                </c:pt>
                <c:pt idx="324">
                  <c:v>7.0975200057293559</c:v>
                </c:pt>
                <c:pt idx="325">
                  <c:v>7.1123438743634049</c:v>
                </c:pt>
                <c:pt idx="326">
                  <c:v>7.1271677429974538</c:v>
                </c:pt>
                <c:pt idx="327">
                  <c:v>7.1419916116315028</c:v>
                </c:pt>
                <c:pt idx="328">
                  <c:v>7.1568154802655517</c:v>
                </c:pt>
                <c:pt idx="329">
                  <c:v>7.1716393488995989</c:v>
                </c:pt>
                <c:pt idx="330">
                  <c:v>7.1864632175336478</c:v>
                </c:pt>
                <c:pt idx="331">
                  <c:v>7.2012870861676967</c:v>
                </c:pt>
                <c:pt idx="332">
                  <c:v>7.2161109548017457</c:v>
                </c:pt>
                <c:pt idx="333">
                  <c:v>7.2309348234357929</c:v>
                </c:pt>
                <c:pt idx="334">
                  <c:v>7.2457586920698418</c:v>
                </c:pt>
                <c:pt idx="335">
                  <c:v>7.2605825607038907</c:v>
                </c:pt>
                <c:pt idx="336">
                  <c:v>7.2754064293379397</c:v>
                </c:pt>
                <c:pt idx="337">
                  <c:v>7.2902302979719886</c:v>
                </c:pt>
                <c:pt idx="338">
                  <c:v>7.3050541666060376</c:v>
                </c:pt>
                <c:pt idx="339">
                  <c:v>7.3198780352400865</c:v>
                </c:pt>
                <c:pt idx="340">
                  <c:v>7.3347019038741355</c:v>
                </c:pt>
                <c:pt idx="341">
                  <c:v>7.3495257725081844</c:v>
                </c:pt>
                <c:pt idx="342">
                  <c:v>7.3643496411422316</c:v>
                </c:pt>
                <c:pt idx="343">
                  <c:v>7.3791735097762805</c:v>
                </c:pt>
                <c:pt idx="344">
                  <c:v>7.3939973784103294</c:v>
                </c:pt>
                <c:pt idx="345">
                  <c:v>7.4088212470443784</c:v>
                </c:pt>
                <c:pt idx="346">
                  <c:v>7.4236451156784264</c:v>
                </c:pt>
                <c:pt idx="347">
                  <c:v>7.4384689843124754</c:v>
                </c:pt>
                <c:pt idx="348">
                  <c:v>7.4532928529465243</c:v>
                </c:pt>
                <c:pt idx="349">
                  <c:v>7.4681167215805733</c:v>
                </c:pt>
                <c:pt idx="350">
                  <c:v>7.4829405902146222</c:v>
                </c:pt>
                <c:pt idx="351">
                  <c:v>7.4977644588486712</c:v>
                </c:pt>
                <c:pt idx="352">
                  <c:v>7.5125883274827192</c:v>
                </c:pt>
                <c:pt idx="353">
                  <c:v>7.5274121961167682</c:v>
                </c:pt>
                <c:pt idx="354">
                  <c:v>7.5422360647508171</c:v>
                </c:pt>
                <c:pt idx="355">
                  <c:v>7.557059933384866</c:v>
                </c:pt>
                <c:pt idx="356">
                  <c:v>7.571883802018915</c:v>
                </c:pt>
                <c:pt idx="357">
                  <c:v>7.5867076706529639</c:v>
                </c:pt>
                <c:pt idx="358">
                  <c:v>7.601531539287012</c:v>
                </c:pt>
                <c:pt idx="359">
                  <c:v>7.6163554079210609</c:v>
                </c:pt>
                <c:pt idx="360">
                  <c:v>7.6311792765551099</c:v>
                </c:pt>
                <c:pt idx="361">
                  <c:v>7.6460031451891588</c:v>
                </c:pt>
                <c:pt idx="362">
                  <c:v>7.660827013823206</c:v>
                </c:pt>
                <c:pt idx="363">
                  <c:v>7.6756508824572549</c:v>
                </c:pt>
                <c:pt idx="364">
                  <c:v>7.6904747510913039</c:v>
                </c:pt>
                <c:pt idx="365">
                  <c:v>7.7052986197253528</c:v>
                </c:pt>
                <c:pt idx="366">
                  <c:v>7.7201224883594017</c:v>
                </c:pt>
                <c:pt idx="367">
                  <c:v>7.7349463569934507</c:v>
                </c:pt>
                <c:pt idx="368">
                  <c:v>7.7497702256274996</c:v>
                </c:pt>
                <c:pt idx="369">
                  <c:v>7.7645940942615486</c:v>
                </c:pt>
                <c:pt idx="370">
                  <c:v>7.7794179628955975</c:v>
                </c:pt>
                <c:pt idx="371">
                  <c:v>7.7942418315296447</c:v>
                </c:pt>
                <c:pt idx="372">
                  <c:v>7.8090657001636954</c:v>
                </c:pt>
                <c:pt idx="373">
                  <c:v>7.8238895687977426</c:v>
                </c:pt>
                <c:pt idx="374">
                  <c:v>7.8387134374317915</c:v>
                </c:pt>
                <c:pt idx="375">
                  <c:v>7.8535373060658387</c:v>
                </c:pt>
                <c:pt idx="376">
                  <c:v>7.8683611746998894</c:v>
                </c:pt>
                <c:pt idx="377">
                  <c:v>7.8831850433339365</c:v>
                </c:pt>
                <c:pt idx="378">
                  <c:v>7.8980089119679855</c:v>
                </c:pt>
                <c:pt idx="379">
                  <c:v>7.9128327806020344</c:v>
                </c:pt>
                <c:pt idx="380">
                  <c:v>7.9276566492360834</c:v>
                </c:pt>
                <c:pt idx="381">
                  <c:v>7.9424805178701323</c:v>
                </c:pt>
                <c:pt idx="382">
                  <c:v>7.9573043865041813</c:v>
                </c:pt>
                <c:pt idx="383">
                  <c:v>7.9721282551382302</c:v>
                </c:pt>
                <c:pt idx="384">
                  <c:v>7.9869521237722791</c:v>
                </c:pt>
                <c:pt idx="385">
                  <c:v>8.0017759924063281</c:v>
                </c:pt>
                <c:pt idx="386">
                  <c:v>8.0165998610403761</c:v>
                </c:pt>
                <c:pt idx="387">
                  <c:v>8.0314237296744242</c:v>
                </c:pt>
                <c:pt idx="388">
                  <c:v>8.0462475983084722</c:v>
                </c:pt>
                <c:pt idx="389">
                  <c:v>8.0610714669425221</c:v>
                </c:pt>
                <c:pt idx="390">
                  <c:v>8.0758953355765701</c:v>
                </c:pt>
                <c:pt idx="391">
                  <c:v>8.0907192042106182</c:v>
                </c:pt>
                <c:pt idx="392">
                  <c:v>8.105543072844668</c:v>
                </c:pt>
                <c:pt idx="393">
                  <c:v>8.1203669414787161</c:v>
                </c:pt>
                <c:pt idx="394">
                  <c:v>8.1351908101127659</c:v>
                </c:pt>
                <c:pt idx="395">
                  <c:v>8.150014678746814</c:v>
                </c:pt>
                <c:pt idx="396">
                  <c:v>8.1648385473808638</c:v>
                </c:pt>
                <c:pt idx="397">
                  <c:v>8.1796624160149118</c:v>
                </c:pt>
                <c:pt idx="398">
                  <c:v>8.1944862846489617</c:v>
                </c:pt>
                <c:pt idx="399">
                  <c:v>8.2093101532830097</c:v>
                </c:pt>
                <c:pt idx="400">
                  <c:v>8.2241340219170578</c:v>
                </c:pt>
                <c:pt idx="401">
                  <c:v>8.2389578905511076</c:v>
                </c:pt>
                <c:pt idx="402">
                  <c:v>8.2537817591851557</c:v>
                </c:pt>
                <c:pt idx="403">
                  <c:v>8.2686056278192037</c:v>
                </c:pt>
                <c:pt idx="404">
                  <c:v>8.2834294964532518</c:v>
                </c:pt>
                <c:pt idx="405">
                  <c:v>8.2982533650873016</c:v>
                </c:pt>
                <c:pt idx="406">
                  <c:v>8.3130772337213497</c:v>
                </c:pt>
                <c:pt idx="407">
                  <c:v>8.3279011023553977</c:v>
                </c:pt>
                <c:pt idx="408">
                  <c:v>8.3427249709894475</c:v>
                </c:pt>
                <c:pt idx="409">
                  <c:v>8.3575488396234956</c:v>
                </c:pt>
                <c:pt idx="410">
                  <c:v>8.3723727082575454</c:v>
                </c:pt>
                <c:pt idx="411">
                  <c:v>8.3871965768915935</c:v>
                </c:pt>
                <c:pt idx="412">
                  <c:v>8.4020204455256433</c:v>
                </c:pt>
                <c:pt idx="413">
                  <c:v>8.4168443141596914</c:v>
                </c:pt>
                <c:pt idx="414">
                  <c:v>8.4316681827937412</c:v>
                </c:pt>
                <c:pt idx="415">
                  <c:v>8.4464920514277875</c:v>
                </c:pt>
                <c:pt idx="416">
                  <c:v>8.4613159200618373</c:v>
                </c:pt>
                <c:pt idx="417">
                  <c:v>8.4761397886958854</c:v>
                </c:pt>
                <c:pt idx="418">
                  <c:v>8.4909636573299352</c:v>
                </c:pt>
                <c:pt idx="419">
                  <c:v>8.5057875259639832</c:v>
                </c:pt>
                <c:pt idx="420">
                  <c:v>8.5206113945980313</c:v>
                </c:pt>
                <c:pt idx="421">
                  <c:v>8.5354352632320811</c:v>
                </c:pt>
                <c:pt idx="422">
                  <c:v>8.5502591318661292</c:v>
                </c:pt>
                <c:pt idx="423">
                  <c:v>8.565083000500179</c:v>
                </c:pt>
                <c:pt idx="424">
                  <c:v>8.5799068691342271</c:v>
                </c:pt>
                <c:pt idx="425">
                  <c:v>8.5947307377682751</c:v>
                </c:pt>
                <c:pt idx="426">
                  <c:v>8.6095546064023249</c:v>
                </c:pt>
                <c:pt idx="427">
                  <c:v>8.624378475036373</c:v>
                </c:pt>
                <c:pt idx="428">
                  <c:v>8.6392023436704228</c:v>
                </c:pt>
                <c:pt idx="429">
                  <c:v>8.6540262123044709</c:v>
                </c:pt>
                <c:pt idx="430">
                  <c:v>8.6688500809385207</c:v>
                </c:pt>
                <c:pt idx="431">
                  <c:v>8.6836739495725688</c:v>
                </c:pt>
                <c:pt idx="432">
                  <c:v>8.6984978182066168</c:v>
                </c:pt>
                <c:pt idx="433">
                  <c:v>8.7133216868406667</c:v>
                </c:pt>
                <c:pt idx="434">
                  <c:v>8.7281455554747147</c:v>
                </c:pt>
                <c:pt idx="435">
                  <c:v>8.7429694241087628</c:v>
                </c:pt>
                <c:pt idx="436">
                  <c:v>8.7577932927428108</c:v>
                </c:pt>
                <c:pt idx="437">
                  <c:v>8.7726171613768607</c:v>
                </c:pt>
                <c:pt idx="438">
                  <c:v>8.7874410300109087</c:v>
                </c:pt>
                <c:pt idx="439">
                  <c:v>8.8022648986449585</c:v>
                </c:pt>
                <c:pt idx="440">
                  <c:v>8.8170887672790066</c:v>
                </c:pt>
                <c:pt idx="441">
                  <c:v>8.8319126359130564</c:v>
                </c:pt>
                <c:pt idx="442">
                  <c:v>8.8467365045471045</c:v>
                </c:pt>
                <c:pt idx="443">
                  <c:v>8.8615603731811543</c:v>
                </c:pt>
                <c:pt idx="444">
                  <c:v>8.8763842418152006</c:v>
                </c:pt>
                <c:pt idx="445">
                  <c:v>8.8912081104492504</c:v>
                </c:pt>
                <c:pt idx="446">
                  <c:v>8.9060319790832985</c:v>
                </c:pt>
                <c:pt idx="447">
                  <c:v>8.9208558477173483</c:v>
                </c:pt>
                <c:pt idx="448">
                  <c:v>8.9356797163513946</c:v>
                </c:pt>
                <c:pt idx="449">
                  <c:v>8.9505035849854444</c:v>
                </c:pt>
                <c:pt idx="450">
                  <c:v>8.9653274536194942</c:v>
                </c:pt>
              </c:numCache>
            </c:numRef>
          </c:xVal>
          <c:yVal>
            <c:numRef>
              <c:f>fit_HCP!$H$19:$H$469</c:f>
              <c:numCache>
                <c:formatCode>0.0000</c:formatCode>
                <c:ptCount val="451"/>
                <c:pt idx="0">
                  <c:v>0.77731987166614847</c:v>
                </c:pt>
                <c:pt idx="1">
                  <c:v>0.61553006299839808</c:v>
                </c:pt>
                <c:pt idx="2">
                  <c:v>0.46159934810459802</c:v>
                </c:pt>
                <c:pt idx="3">
                  <c:v>0.31521000168098728</c:v>
                </c:pt>
                <c:pt idx="4">
                  <c:v>0.17605588001282194</c:v>
                </c:pt>
                <c:pt idx="5">
                  <c:v>4.3842031919875027E-2</c:v>
                </c:pt>
                <c:pt idx="6">
                  <c:v>-8.1715678070218595E-2</c:v>
                </c:pt>
                <c:pt idx="7">
                  <c:v>-0.20089093468485009</c:v>
                </c:pt>
                <c:pt idx="8">
                  <c:v>-0.31394732535924691</c:v>
                </c:pt>
                <c:pt idx="9">
                  <c:v>-0.42113868252281494</c:v>
                </c:pt>
                <c:pt idx="10">
                  <c:v>-0.52270941505281432</c:v>
                </c:pt>
                <c:pt idx="11">
                  <c:v>-0.61889482921963412</c:v>
                </c:pt>
                <c:pt idx="12">
                  <c:v>-0.70992143943863906</c:v>
                </c:pt>
                <c:pt idx="13">
                  <c:v>-0.79600726913456898</c:v>
                </c:pt>
                <c:pt idx="14">
                  <c:v>-0.87736214201566931</c:v>
                </c:pt>
                <c:pt idx="15">
                  <c:v>-0.95418796404622297</c:v>
                </c:pt>
                <c:pt idx="16">
                  <c:v>-1.0266789963978484</c:v>
                </c:pt>
                <c:pt idx="17">
                  <c:v>-1.0950221196518737</c:v>
                </c:pt>
                <c:pt idx="18">
                  <c:v>-1.1593970895172385</c:v>
                </c:pt>
                <c:pt idx="19">
                  <c:v>-1.2199767843207774</c:v>
                </c:pt>
                <c:pt idx="20">
                  <c:v>-1.276927444519298</c:v>
                </c:pt>
                <c:pt idx="21">
                  <c:v>-1.3304089044756815</c:v>
                </c:pt>
                <c:pt idx="22">
                  <c:v>-1.3805748167342149</c:v>
                </c:pt>
                <c:pt idx="23">
                  <c:v>-1.4275728690235565</c:v>
                </c:pt>
                <c:pt idx="24">
                  <c:v>-1.4715449942091159</c:v>
                </c:pt>
                <c:pt idx="25">
                  <c:v>-1.5126275734101862</c:v>
                </c:pt>
                <c:pt idx="26">
                  <c:v>-1.5509516324909158</c:v>
                </c:pt>
                <c:pt idx="27">
                  <c:v>-1.5866430321281166</c:v>
                </c:pt>
                <c:pt idx="28">
                  <c:v>-1.6198226516529972</c:v>
                </c:pt>
                <c:pt idx="29">
                  <c:v>-1.6506065668581571</c:v>
                </c:pt>
                <c:pt idx="30">
                  <c:v>-1.6791062219555921</c:v>
                </c:pt>
                <c:pt idx="31">
                  <c:v>-1.705428595866042</c:v>
                </c:pt>
                <c:pt idx="32">
                  <c:v>-1.729676363014703</c:v>
                </c:pt>
                <c:pt idx="33">
                  <c:v>-1.7519480488032322</c:v>
                </c:pt>
                <c:pt idx="34">
                  <c:v>-1.7723381799229674</c:v>
                </c:pt>
                <c:pt idx="35">
                  <c:v>-1.7909374296694363</c:v>
                </c:pt>
                <c:pt idx="36">
                  <c:v>-1.8078327584135276</c:v>
                </c:pt>
                <c:pt idx="37">
                  <c:v>-1.823107549380127</c:v>
                </c:pt>
                <c:pt idx="38">
                  <c:v>-1.8368417398805461</c:v>
                </c:pt>
                <c:pt idx="39">
                  <c:v>-1.8491119481407863</c:v>
                </c:pt>
                <c:pt idx="40">
                  <c:v>-1.8599915958634505</c:v>
                </c:pt>
                <c:pt idx="41">
                  <c:v>-1.8695510266570567</c:v>
                </c:pt>
                <c:pt idx="42">
                  <c:v>-1.8778576204625141</c:v>
                </c:pt>
                <c:pt idx="43">
                  <c:v>-1.8849759041027097</c:v>
                </c:pt>
                <c:pt idx="44">
                  <c:v>-1.8909676580773689</c:v>
                </c:pt>
                <c:pt idx="45">
                  <c:v>-1.8958920197217408</c:v>
                </c:pt>
                <c:pt idx="46">
                  <c:v>-1.8998055828441236</c:v>
                </c:pt>
                <c:pt idx="47">
                  <c:v>-1.9027624939537979</c:v>
                </c:pt>
                <c:pt idx="48">
                  <c:v>-1.9048145451876188</c:v>
                </c:pt>
                <c:pt idx="49">
                  <c:v>-1.9060112640402658</c:v>
                </c:pt>
                <c:pt idx="50">
                  <c:v>-1.9064000000000001</c:v>
                </c:pt>
                <c:pt idx="51">
                  <c:v>-1.9060260081887392</c:v>
                </c:pt>
                <c:pt idx="52">
                  <c:v>-1.9049325301022622</c:v>
                </c:pt>
                <c:pt idx="53">
                  <c:v>-1.9031608715434938</c:v>
                </c:pt>
                <c:pt idx="54">
                  <c:v>-1.9007504778390123</c:v>
                </c:pt>
                <c:pt idx="55">
                  <c:v>-1.8977390064261905</c:v>
                </c:pt>
                <c:pt idx="56">
                  <c:v>-1.8941623968957486</c:v>
                </c:pt>
                <c:pt idx="57">
                  <c:v>-1.8900549385719327</c:v>
                </c:pt>
                <c:pt idx="58">
                  <c:v>-1.8854493357100235</c:v>
                </c:pt>
                <c:pt idx="59">
                  <c:v>-1.8803767703884788</c:v>
                </c:pt>
                <c:pt idx="60">
                  <c:v>-1.8748669631706389</c:v>
                </c:pt>
                <c:pt idx="61">
                  <c:v>-1.8689482316086712</c:v>
                </c:pt>
                <c:pt idx="62">
                  <c:v>-1.8626475466601777</c:v>
                </c:pt>
                <c:pt idx="63">
                  <c:v>-1.8559905870857667</c:v>
                </c:pt>
                <c:pt idx="64">
                  <c:v>-1.8490017918937789</c:v>
                </c:pt>
                <c:pt idx="65">
                  <c:v>-1.8417044108963412</c:v>
                </c:pt>
                <c:pt idx="66">
                  <c:v>-1.8341205534389431</c:v>
                </c:pt>
                <c:pt idx="67">
                  <c:v>-1.8262712353638224</c:v>
                </c:pt>
                <c:pt idx="68">
                  <c:v>-1.8181764242655822</c:v>
                </c:pt>
                <c:pt idx="69">
                  <c:v>-1.8098550830956726</c:v>
                </c:pt>
                <c:pt idx="70">
                  <c:v>-1.8013252121705983</c:v>
                </c:pt>
                <c:pt idx="71">
                  <c:v>-1.7926038896370378</c:v>
                </c:pt>
                <c:pt idx="72">
                  <c:v>-1.7837073104453915</c:v>
                </c:pt>
                <c:pt idx="73">
                  <c:v>-1.7746508238816843</c:v>
                </c:pt>
                <c:pt idx="74">
                  <c:v>-1.7654489697061959</c:v>
                </c:pt>
                <c:pt idx="75">
                  <c:v>-1.7561155129456747</c:v>
                </c:pt>
                <c:pt idx="76">
                  <c:v>-1.7466634773845391</c:v>
                </c:pt>
                <c:pt idx="77">
                  <c:v>-1.7371051777990394</c:v>
                </c:pt>
                <c:pt idx="78">
                  <c:v>-1.7274522509769816</c:v>
                </c:pt>
                <c:pt idx="79">
                  <c:v>-1.717715685564273</c:v>
                </c:pt>
                <c:pt idx="80">
                  <c:v>-1.7079058507782519</c:v>
                </c:pt>
                <c:pt idx="81">
                  <c:v>-1.6980325240265088</c:v>
                </c:pt>
                <c:pt idx="82">
                  <c:v>-1.6881049174686726</c:v>
                </c:pt>
                <c:pt idx="83">
                  <c:v>-1.6781317035574619</c:v>
                </c:pt>
                <c:pt idx="84">
                  <c:v>-1.6681210395941513</c:v>
                </c:pt>
                <c:pt idx="85">
                  <c:v>-1.658080591332465</c:v>
                </c:pt>
                <c:pt idx="86">
                  <c:v>-1.6480175556638621</c:v>
                </c:pt>
                <c:pt idx="87">
                  <c:v>-1.6379386824160951</c:v>
                </c:pt>
                <c:pt idx="88">
                  <c:v>-1.6278502952959248</c:v>
                </c:pt>
                <c:pt idx="89">
                  <c:v>-1.6177583120058743</c:v>
                </c:pt>
                <c:pt idx="90">
                  <c:v>-1.6076682635639561</c:v>
                </c:pt>
                <c:pt idx="91">
                  <c:v>-1.597585312854368</c:v>
                </c:pt>
                <c:pt idx="92">
                  <c:v>-1.5875142724362539</c:v>
                </c:pt>
                <c:pt idx="93">
                  <c:v>-1.5774596216367571</c:v>
                </c:pt>
                <c:pt idx="94">
                  <c:v>-1.5674255229537344</c:v>
                </c:pt>
                <c:pt idx="95">
                  <c:v>-1.557415837792687</c:v>
                </c:pt>
                <c:pt idx="96">
                  <c:v>-1.5474341415616608</c:v>
                </c:pt>
                <c:pt idx="97">
                  <c:v>-1.5374837381470987</c:v>
                </c:pt>
                <c:pt idx="98">
                  <c:v>-1.5275676737928725</c:v>
                </c:pt>
                <c:pt idx="99">
                  <c:v>-1.517688750404002</c:v>
                </c:pt>
                <c:pt idx="100">
                  <c:v>-1.5078495382958612</c:v>
                </c:pt>
                <c:pt idx="101">
                  <c:v>-1.4980523884089822</c:v>
                </c:pt>
                <c:pt idx="102">
                  <c:v>-1.488299444008919</c:v>
                </c:pt>
                <c:pt idx="103">
                  <c:v>-1.4785926518899748</c:v>
                </c:pt>
                <c:pt idx="104">
                  <c:v>-1.4689337731009868</c:v>
                </c:pt>
                <c:pt idx="105">
                  <c:v>-1.4593243932107567</c:v>
                </c:pt>
                <c:pt idx="106">
                  <c:v>-1.4497659321301217</c:v>
                </c:pt>
                <c:pt idx="107">
                  <c:v>-1.4402596535071084</c:v>
                </c:pt>
                <c:pt idx="108">
                  <c:v>-1.4308066737110532</c:v>
                </c:pt>
                <c:pt idx="109">
                  <c:v>-1.4214079704210409</c:v>
                </c:pt>
                <c:pt idx="110">
                  <c:v>-1.4120643908335069</c:v>
                </c:pt>
                <c:pt idx="111">
                  <c:v>-1.4027766595033326</c:v>
                </c:pt>
                <c:pt idx="112">
                  <c:v>-1.3935453858323017</c:v>
                </c:pt>
                <c:pt idx="113">
                  <c:v>-1.3843710712182924</c:v>
                </c:pt>
                <c:pt idx="114">
                  <c:v>-1.3752541158781464</c:v>
                </c:pt>
                <c:pt idx="115">
                  <c:v>-1.3661948253567013</c:v>
                </c:pt>
                <c:pt idx="116">
                  <c:v>-1.3571934167340627</c:v>
                </c:pt>
                <c:pt idx="117">
                  <c:v>-1.348250024542752</c:v>
                </c:pt>
                <c:pt idx="118">
                  <c:v>-1.3393647064060075</c:v>
                </c:pt>
                <c:pt idx="119">
                  <c:v>-1.3305374484080834</c:v>
                </c:pt>
                <c:pt idx="120">
                  <c:v>-1.3217681702070561</c:v>
                </c:pt>
                <c:pt idx="121">
                  <c:v>-1.3130567299002558</c:v>
                </c:pt>
                <c:pt idx="122">
                  <c:v>-1.3044029286521068</c:v>
                </c:pt>
                <c:pt idx="123">
                  <c:v>-1.2958065150938132</c:v>
                </c:pt>
                <c:pt idx="124">
                  <c:v>-1.2872671895039947</c:v>
                </c:pt>
                <c:pt idx="125">
                  <c:v>-1.2787846077790685</c:v>
                </c:pt>
                <c:pt idx="126">
                  <c:v>-1.2703583852018485</c:v>
                </c:pt>
                <c:pt idx="127">
                  <c:v>-1.2619881000165525</c:v>
                </c:pt>
                <c:pt idx="128">
                  <c:v>-1.2536732968181024</c:v>
                </c:pt>
                <c:pt idx="129">
                  <c:v>-1.2454134897633362</c:v>
                </c:pt>
                <c:pt idx="130">
                  <c:v>-1.2372081656114677</c:v>
                </c:pt>
                <c:pt idx="131">
                  <c:v>-1.2290567866008781</c:v>
                </c:pt>
                <c:pt idx="132">
                  <c:v>-1.2209587931690624</c:v>
                </c:pt>
                <c:pt idx="133">
                  <c:v>-1.2129136065223134</c:v>
                </c:pt>
                <c:pt idx="134">
                  <c:v>-1.2049206310614833</c:v>
                </c:pt>
                <c:pt idx="135">
                  <c:v>-1.1969792566699435</c:v>
                </c:pt>
                <c:pt idx="136">
                  <c:v>-1.1890888608696233</c:v>
                </c:pt>
                <c:pt idx="137">
                  <c:v>-1.1812488108508148</c:v>
                </c:pt>
                <c:pt idx="138">
                  <c:v>-1.1734584653812066</c:v>
                </c:pt>
                <c:pt idx="139">
                  <c:v>-1.1657171765994168</c:v>
                </c:pt>
                <c:pt idx="140">
                  <c:v>-1.1580242916980985</c:v>
                </c:pt>
                <c:pt idx="141">
                  <c:v>-1.1503791545015032</c:v>
                </c:pt>
                <c:pt idx="142">
                  <c:v>-1.1427811069422065</c:v>
                </c:pt>
                <c:pt idx="143">
                  <c:v>-1.1352294904415279</c:v>
                </c:pt>
                <c:pt idx="144">
                  <c:v>-1.1277236471979959</c:v>
                </c:pt>
                <c:pt idx="145">
                  <c:v>-1.1202629213880648</c:v>
                </c:pt>
                <c:pt idx="146">
                  <c:v>-1.1128466602831095</c:v>
                </c:pt>
                <c:pt idx="147">
                  <c:v>-1.1054742152865851</c:v>
                </c:pt>
                <c:pt idx="148">
                  <c:v>-1.0981449428950902</c:v>
                </c:pt>
                <c:pt idx="149">
                  <c:v>-1.0908582055869209</c:v>
                </c:pt>
                <c:pt idx="150">
                  <c:v>-1.0836133726415695</c:v>
                </c:pt>
                <c:pt idx="151">
                  <c:v>-1.0764098208934954</c:v>
                </c:pt>
                <c:pt idx="152">
                  <c:v>-1.0692469354233509</c:v>
                </c:pt>
                <c:pt idx="153">
                  <c:v>-1.0621241101897343</c:v>
                </c:pt>
                <c:pt idx="154">
                  <c:v>-1.055040748604416</c:v>
                </c:pt>
                <c:pt idx="155">
                  <c:v>-1.0479962640538683</c:v>
                </c:pt>
                <c:pt idx="156">
                  <c:v>-1.0409900803698164</c:v>
                </c:pt>
                <c:pt idx="157">
                  <c:v>-1.0340216322514237</c:v>
                </c:pt>
                <c:pt idx="158">
                  <c:v>-1.0270903656416142</c:v>
                </c:pt>
                <c:pt idx="159">
                  <c:v>-1.0201957380599378</c:v>
                </c:pt>
                <c:pt idx="160">
                  <c:v>-1.0133372188942904</c:v>
                </c:pt>
                <c:pt idx="161">
                  <c:v>-1.0065142896536934</c:v>
                </c:pt>
                <c:pt idx="162">
                  <c:v>-0.99972644418426748</c:v>
                </c:pt>
                <c:pt idx="163">
                  <c:v>-0.99297318885042629</c:v>
                </c:pt>
                <c:pt idx="164">
                  <c:v>-0.98625404268324857</c:v>
                </c:pt>
                <c:pt idx="165">
                  <c:v>-0.97956853749789297</c:v>
                </c:pt>
                <c:pt idx="166">
                  <c:v>-0.97291621798185446</c:v>
                </c:pt>
                <c:pt idx="167">
                  <c:v>-0.96629664175577057</c:v>
                </c:pt>
                <c:pt idx="168">
                  <c:v>-0.95970937940842682</c:v>
                </c:pt>
                <c:pt idx="169">
                  <c:v>-0.95315401450753134</c:v>
                </c:pt>
                <c:pt idx="170">
                  <c:v>-0.94663014358776332</c:v>
                </c:pt>
                <c:pt idx="171">
                  <c:v>-0.94013737611753878</c:v>
                </c:pt>
                <c:pt idx="172">
                  <c:v>-0.93367533444586492</c:v>
                </c:pt>
                <c:pt idx="173">
                  <c:v>-0.92724365373060524</c:v>
                </c:pt>
                <c:pt idx="174">
                  <c:v>-0.92084198184940935</c:v>
                </c:pt>
                <c:pt idx="175">
                  <c:v>-0.91446997929451024</c:v>
                </c:pt>
                <c:pt idx="176">
                  <c:v>-0.90812731905253863</c:v>
                </c:pt>
                <c:pt idx="177">
                  <c:v>-0.90181368647044624</c:v>
                </c:pt>
                <c:pt idx="178">
                  <c:v>-0.8955287791085863</c:v>
                </c:pt>
                <c:pt idx="179">
                  <c:v>-0.88927230658194567</c:v>
                </c:pt>
                <c:pt idx="180">
                  <c:v>-0.88304399039048209</c:v>
                </c:pt>
                <c:pt idx="181">
                  <c:v>-0.87684356373946892</c:v>
                </c:pt>
                <c:pt idx="182">
                  <c:v>-0.87067077135071158</c:v>
                </c:pt>
                <c:pt idx="183">
                  <c:v>-0.86452536926545831</c:v>
                </c:pt>
                <c:pt idx="184">
                  <c:v>-0.85840712463978264</c:v>
                </c:pt>
                <c:pt idx="185">
                  <c:v>-0.85231581553318525</c:v>
                </c:pt>
                <c:pt idx="186">
                  <c:v>-0.84625123069111874</c:v>
                </c:pt>
                <c:pt idx="187">
                  <c:v>-0.8402131693221061</c:v>
                </c:pt>
                <c:pt idx="188">
                  <c:v>-0.83420144087009307</c:v>
                </c:pt>
                <c:pt idx="189">
                  <c:v>-0.82821586478263243</c:v>
                </c:pt>
                <c:pt idx="190">
                  <c:v>-0.82225627027548154</c:v>
                </c:pt>
                <c:pt idx="191">
                  <c:v>-0.81632249609414775</c:v>
                </c:pt>
                <c:pt idx="192">
                  <c:v>-0.81041439027290074</c:v>
                </c:pt>
                <c:pt idx="193">
                  <c:v>-0.80453180989173601</c:v>
                </c:pt>
                <c:pt idx="194">
                  <c:v>-0.79867462083175078</c:v>
                </c:pt>
                <c:pt idx="195">
                  <c:v>-0.79284269752936198</c:v>
                </c:pt>
                <c:pt idx="196">
                  <c:v>-0.78703592272978129</c:v>
                </c:pt>
                <c:pt idx="197">
                  <c:v>-0.78125418724012885</c:v>
                </c:pt>
                <c:pt idx="198">
                  <c:v>-0.77549738968255177</c:v>
                </c:pt>
                <c:pt idx="199">
                  <c:v>-0.7697654362476869</c:v>
                </c:pt>
                <c:pt idx="200">
                  <c:v>-0.76405824044879145</c:v>
                </c:pt>
                <c:pt idx="201">
                  <c:v>-0.75837572287684007</c:v>
                </c:pt>
                <c:pt idx="202">
                  <c:v>-0.75271781095687329</c:v>
                </c:pt>
                <c:pt idx="203">
                  <c:v>-0.7470844387058595</c:v>
                </c:pt>
                <c:pt idx="204">
                  <c:v>-0.74147554649231828</c:v>
                </c:pt>
                <c:pt idx="205">
                  <c:v>-0.7358910807979353</c:v>
                </c:pt>
                <c:pt idx="206">
                  <c:v>-0.73033099398138102</c:v>
                </c:pt>
                <c:pt idx="207">
                  <c:v>-0.72479524404453555</c:v>
                </c:pt>
                <c:pt idx="208">
                  <c:v>-0.71928379440130197</c:v>
                </c:pt>
                <c:pt idx="209">
                  <c:v>-0.71379661364917879</c:v>
                </c:pt>
                <c:pt idx="210">
                  <c:v>-0.70833367534375025</c:v>
                </c:pt>
                <c:pt idx="211">
                  <c:v>-0.70289495777623612</c:v>
                </c:pt>
                <c:pt idx="212">
                  <c:v>-0.6974804437542389</c:v>
                </c:pt>
                <c:pt idx="213">
                  <c:v>-0.69209012038580431</c:v>
                </c:pt>
                <c:pt idx="214">
                  <c:v>-0.68672397886690828</c:v>
                </c:pt>
                <c:pt idx="215">
                  <c:v>-0.68138201427246869</c:v>
                </c:pt>
                <c:pt idx="216">
                  <c:v>-0.67606422535097377</c:v>
                </c:pt>
                <c:pt idx="217">
                  <c:v>-0.67077061432280471</c:v>
                </c:pt>
                <c:pt idx="218">
                  <c:v>-0.66550118668232605</c:v>
                </c:pt>
                <c:pt idx="219">
                  <c:v>-0.66025595100380485</c:v>
                </c:pt>
                <c:pt idx="220">
                  <c:v>-0.65503491875121578</c:v>
                </c:pt>
                <c:pt idx="221">
                  <c:v>-0.64983810409197462</c:v>
                </c:pt>
                <c:pt idx="222">
                  <c:v>-0.64466552371464658</c:v>
                </c:pt>
                <c:pt idx="223">
                  <c:v>-0.63951719665065476</c:v>
                </c:pt>
                <c:pt idx="224">
                  <c:v>-0.63439314410001812</c:v>
                </c:pt>
                <c:pt idx="225">
                  <c:v>-0.62929338926114164</c:v>
                </c:pt>
                <c:pt idx="226">
                  <c:v>-0.6242179571646671</c:v>
                </c:pt>
                <c:pt idx="227">
                  <c:v>-0.61916687451139552</c:v>
                </c:pt>
                <c:pt idx="228">
                  <c:v>-0.61414016951428507</c:v>
                </c:pt>
                <c:pt idx="229">
                  <c:v>-0.60913787174452227</c:v>
                </c:pt>
                <c:pt idx="230">
                  <c:v>-0.60416001198165747</c:v>
                </c:pt>
                <c:pt idx="231">
                  <c:v>-0.59920662206779585</c:v>
                </c:pt>
                <c:pt idx="232">
                  <c:v>-0.59427773476583057</c:v>
                </c:pt>
                <c:pt idx="233">
                  <c:v>-0.58937338362169367</c:v>
                </c:pt>
                <c:pt idx="234">
                  <c:v>-0.58449360283060747</c:v>
                </c:pt>
                <c:pt idx="235">
                  <c:v>-0.5796384271073074</c:v>
                </c:pt>
                <c:pt idx="236">
                  <c:v>-0.57480789156020706</c:v>
                </c:pt>
                <c:pt idx="237">
                  <c:v>-0.57000203156947471</c:v>
                </c:pt>
                <c:pt idx="238">
                  <c:v>-0.56522088266898507</c:v>
                </c:pt>
                <c:pt idx="239">
                  <c:v>-0.56046448043210761</c:v>
                </c:pt>
                <c:pt idx="240">
                  <c:v>-0.55573286036129443</c:v>
                </c:pt>
                <c:pt idx="241">
                  <c:v>-0.551026057781422</c:v>
                </c:pt>
                <c:pt idx="242">
                  <c:v>-0.5463441077368445</c:v>
                </c:pt>
                <c:pt idx="243">
                  <c:v>-0.54168704489211139</c:v>
                </c:pt>
                <c:pt idx="244">
                  <c:v>-0.53705490343630202</c:v>
                </c:pt>
                <c:pt idx="245">
                  <c:v>-0.53244771699092697</c:v>
                </c:pt>
                <c:pt idx="246">
                  <c:v>-0.527865518521346</c:v>
                </c:pt>
                <c:pt idx="247">
                  <c:v>-0.52330834025164863</c:v>
                </c:pt>
                <c:pt idx="248">
                  <c:v>-0.51877621358294546</c:v>
                </c:pt>
                <c:pt idx="249">
                  <c:v>-0.51426916901501507</c:v>
                </c:pt>
                <c:pt idx="250">
                  <c:v>-0.50978723607124943</c:v>
                </c:pt>
                <c:pt idx="251">
                  <c:v>-0.50533044322684462</c:v>
                </c:pt>
                <c:pt idx="252">
                  <c:v>-0.50089881784017565</c:v>
                </c:pt>
                <c:pt idx="253">
                  <c:v>-0.49649238608730201</c:v>
                </c:pt>
                <c:pt idx="254">
                  <c:v>-0.49211117289954104</c:v>
                </c:pt>
                <c:pt idx="255">
                  <c:v>-0.48775520190405464</c:v>
                </c:pt>
                <c:pt idx="256">
                  <c:v>-0.48342449536738574</c:v>
                </c:pt>
                <c:pt idx="257">
                  <c:v>-0.47911907414189114</c:v>
                </c:pt>
                <c:pt idx="258">
                  <c:v>-0.47483895761500272</c:v>
                </c:pt>
                <c:pt idx="259">
                  <c:v>-0.47058416366126488</c:v>
                </c:pt>
                <c:pt idx="260">
                  <c:v>-0.46635470859709416</c:v>
                </c:pt>
                <c:pt idx="261">
                  <c:v>-0.46215060713816347</c:v>
                </c:pt>
                <c:pt idx="262">
                  <c:v>-0.45797187235942116</c:v>
                </c:pt>
                <c:pt idx="263">
                  <c:v>-0.45381851565761194</c:v>
                </c:pt>
                <c:pt idx="264">
                  <c:v>-0.44969054671629699</c:v>
                </c:pt>
                <c:pt idx="265">
                  <c:v>-0.44558797347325696</c:v>
                </c:pt>
                <c:pt idx="266">
                  <c:v>-0.44151080209029275</c:v>
                </c:pt>
                <c:pt idx="267">
                  <c:v>-0.43745903692529348</c:v>
                </c:pt>
                <c:pt idx="268">
                  <c:v>-0.43343268050656503</c:v>
                </c:pt>
                <c:pt idx="269">
                  <c:v>-0.42943173350931446</c:v>
                </c:pt>
                <c:pt idx="270">
                  <c:v>-0.42545619473429297</c:v>
                </c:pt>
                <c:pt idx="271">
                  <c:v>-0.42150606108848038</c:v>
                </c:pt>
                <c:pt idx="272">
                  <c:v>-0.41758132756780103</c:v>
                </c:pt>
                <c:pt idx="273">
                  <c:v>-0.41368198724176769</c:v>
                </c:pt>
                <c:pt idx="274">
                  <c:v>-0.4098080312400616</c:v>
                </c:pt>
                <c:pt idx="275">
                  <c:v>-0.40595944874093093</c:v>
                </c:pt>
                <c:pt idx="276">
                  <c:v>-0.40213622696140072</c:v>
                </c:pt>
                <c:pt idx="277">
                  <c:v>-0.3983383511491943</c:v>
                </c:pt>
                <c:pt idx="278">
                  <c:v>-0.39456580457637702</c:v>
                </c:pt>
                <c:pt idx="279">
                  <c:v>-0.39081856853460289</c:v>
                </c:pt>
                <c:pt idx="280">
                  <c:v>-0.38709662233196862</c:v>
                </c:pt>
                <c:pt idx="281">
                  <c:v>-0.38339994329136734</c:v>
                </c:pt>
                <c:pt idx="282">
                  <c:v>-0.37972850675036235</c:v>
                </c:pt>
                <c:pt idx="283">
                  <c:v>-0.37608228606247385</c:v>
                </c:pt>
                <c:pt idx="284">
                  <c:v>-0.37246125259984292</c:v>
                </c:pt>
                <c:pt idx="285">
                  <c:v>-0.36886537575725276</c:v>
                </c:pt>
                <c:pt idx="286">
                  <c:v>-0.36529462295741827</c:v>
                </c:pt>
                <c:pt idx="287">
                  <c:v>-0.36174895965755122</c:v>
                </c:pt>
                <c:pt idx="288">
                  <c:v>-0.35822834935708575</c:v>
                </c:pt>
                <c:pt idx="289">
                  <c:v>-0.35473275360658996</c:v>
                </c:pt>
                <c:pt idx="290">
                  <c:v>-0.35126213201776674</c:v>
                </c:pt>
                <c:pt idx="291">
                  <c:v>-0.34781644227454855</c:v>
                </c:pt>
                <c:pt idx="292">
                  <c:v>-0.34439564014518781</c:v>
                </c:pt>
                <c:pt idx="293">
                  <c:v>-0.34099967949535587</c:v>
                </c:pt>
                <c:pt idx="294">
                  <c:v>-0.33762851230216967</c:v>
                </c:pt>
                <c:pt idx="295">
                  <c:v>-0.33428208866914666</c:v>
                </c:pt>
                <c:pt idx="296">
                  <c:v>-0.33096035684199643</c:v>
                </c:pt>
                <c:pt idx="297">
                  <c:v>-0.32766326322526335</c:v>
                </c:pt>
                <c:pt idx="298">
                  <c:v>-0.32439075239974374</c:v>
                </c:pt>
                <c:pt idx="299">
                  <c:v>-0.32114276714068057</c:v>
                </c:pt>
                <c:pt idx="300">
                  <c:v>-0.31791924843664771</c:v>
                </c:pt>
                <c:pt idx="301">
                  <c:v>-0.31472013550914107</c:v>
                </c:pt>
                <c:pt idx="302">
                  <c:v>-0.31154536583280312</c:v>
                </c:pt>
                <c:pt idx="303">
                  <c:v>-0.30839487515628822</c:v>
                </c:pt>
                <c:pt idx="304">
                  <c:v>-0.30526859752368068</c:v>
                </c:pt>
                <c:pt idx="305">
                  <c:v>-0.30216646529649088</c:v>
                </c:pt>
                <c:pt idx="306">
                  <c:v>-0.29908840917615398</c:v>
                </c:pt>
                <c:pt idx="307">
                  <c:v>-0.2960343582270451</c:v>
                </c:pt>
                <c:pt idx="308">
                  <c:v>-0.29300423989992519</c:v>
                </c:pt>
                <c:pt idx="309">
                  <c:v>-0.28999798005584243</c:v>
                </c:pt>
                <c:pt idx="310">
                  <c:v>-0.28701550299043183</c:v>
                </c:pt>
                <c:pt idx="311">
                  <c:v>-0.28405673145859073</c:v>
                </c:pt>
                <c:pt idx="312">
                  <c:v>-0.28112158669950932</c:v>
                </c:pt>
                <c:pt idx="313">
                  <c:v>-0.27820998846202316</c:v>
                </c:pt>
                <c:pt idx="314">
                  <c:v>-0.27532185503026846</c:v>
                </c:pt>
                <c:pt idx="315">
                  <c:v>-0.27245710324961203</c:v>
                </c:pt>
                <c:pt idx="316">
                  <c:v>-0.26961564855283277</c:v>
                </c:pt>
                <c:pt idx="317">
                  <c:v>-0.26679740498653337</c:v>
                </c:pt>
                <c:pt idx="318">
                  <c:v>-0.26400228523775643</c:v>
                </c:pt>
                <c:pt idx="319">
                  <c:v>-0.2612302006607875</c:v>
                </c:pt>
                <c:pt idx="320">
                  <c:v>-0.25848106130411863</c:v>
                </c:pt>
                <c:pt idx="321">
                  <c:v>-0.25575477593755785</c:v>
                </c:pt>
                <c:pt idx="322">
                  <c:v>-0.25305125207945817</c:v>
                </c:pt>
                <c:pt idx="323">
                  <c:v>-0.25037039602405337</c:v>
                </c:pt>
                <c:pt idx="324">
                  <c:v>-0.24771211286887551</c:v>
                </c:pt>
                <c:pt idx="325">
                  <c:v>-0.24507630654224238</c:v>
                </c:pt>
                <c:pt idx="326">
                  <c:v>-0.24246287983079062</c:v>
                </c:pt>
                <c:pt idx="327">
                  <c:v>-0.23987173440704387</c:v>
                </c:pt>
                <c:pt idx="328">
                  <c:v>-0.23730277085699475</c:v>
                </c:pt>
                <c:pt idx="329">
                  <c:v>-0.23475588870768818</c:v>
                </c:pt>
                <c:pt idx="330">
                  <c:v>-0.23223098645478735</c:v>
                </c:pt>
                <c:pt idx="331">
                  <c:v>-0.22972796159011166</c:v>
                </c:pt>
                <c:pt idx="332">
                  <c:v>-0.22724671062912777</c:v>
                </c:pt>
                <c:pt idx="333">
                  <c:v>-0.22478712913838469</c:v>
                </c:pt>
                <c:pt idx="334">
                  <c:v>-0.22234911176287478</c:v>
                </c:pt>
                <c:pt idx="335">
                  <c:v>-0.2199325522533124</c:v>
                </c:pt>
                <c:pt idx="336">
                  <c:v>-0.21753734349331447</c:v>
                </c:pt>
                <c:pt idx="337">
                  <c:v>-0.21516337752647377</c:v>
                </c:pt>
                <c:pt idx="338">
                  <c:v>-0.21281054558331056</c:v>
                </c:pt>
                <c:pt idx="339">
                  <c:v>-0.21047873810809475</c:v>
                </c:pt>
                <c:pt idx="340">
                  <c:v>-0.20816784478552711</c:v>
                </c:pt>
                <c:pt idx="341">
                  <c:v>-0.20587775456726659</c:v>
                </c:pt>
                <c:pt idx="342">
                  <c:v>-0.20360835569830021</c:v>
                </c:pt>
                <c:pt idx="343">
                  <c:v>-0.20135953574313906</c:v>
                </c:pt>
                <c:pt idx="344">
                  <c:v>-0.19913118161183815</c:v>
                </c:pt>
                <c:pt idx="345">
                  <c:v>-0.19692317958582675</c:v>
                </c:pt>
                <c:pt idx="346">
                  <c:v>-0.19473541534354449</c:v>
                </c:pt>
                <c:pt idx="347">
                  <c:v>-0.19256777398587324</c:v>
                </c:pt>
                <c:pt idx="348">
                  <c:v>-0.19042014006135929</c:v>
                </c:pt>
                <c:pt idx="349">
                  <c:v>-0.18829239759121727</c:v>
                </c:pt>
                <c:pt idx="350">
                  <c:v>-0.18618443009411073</c:v>
                </c:pt>
                <c:pt idx="351">
                  <c:v>-0.18409612061070185</c:v>
                </c:pt>
                <c:pt idx="352">
                  <c:v>-0.18202735172796539</c:v>
                </c:pt>
                <c:pt idx="353">
                  <c:v>-0.17997800560325966</c:v>
                </c:pt>
                <c:pt idx="354">
                  <c:v>-0.17794796398815244</c:v>
                </c:pt>
                <c:pt idx="355">
                  <c:v>-0.17593710825199199</c:v>
                </c:pt>
                <c:pt idx="356">
                  <c:v>-0.17394531940522412</c:v>
                </c:pt>
                <c:pt idx="357">
                  <c:v>-0.17197247812244529</c:v>
                </c:pt>
                <c:pt idx="358">
                  <c:v>-0.17001846476519308</c:v>
                </c:pt>
                <c:pt idx="359">
                  <c:v>-0.16808315940446469</c:v>
                </c:pt>
                <c:pt idx="360">
                  <c:v>-0.16616644184296542</c:v>
                </c:pt>
                <c:pt idx="361">
                  <c:v>-0.16426819163707881</c:v>
                </c:pt>
                <c:pt idx="362">
                  <c:v>-0.16238828811855952</c:v>
                </c:pt>
                <c:pt idx="363">
                  <c:v>-0.16052661041594279</c:v>
                </c:pt>
                <c:pt idx="364">
                  <c:v>-0.15868303747567034</c:v>
                </c:pt>
                <c:pt idx="365">
                  <c:v>-0.15685744808292923</c:v>
                </c:pt>
                <c:pt idx="366">
                  <c:v>-0.15504972088220159</c:v>
                </c:pt>
                <c:pt idx="367">
                  <c:v>-0.15325973439752366</c:v>
                </c:pt>
                <c:pt idx="368">
                  <c:v>-0.15148736705245214</c:v>
                </c:pt>
                <c:pt idx="369">
                  <c:v>-0.14973249718973675</c:v>
                </c:pt>
                <c:pt idx="370">
                  <c:v>-0.14799500309069707</c:v>
                </c:pt>
                <c:pt idx="371">
                  <c:v>-0.14627476299430375</c:v>
                </c:pt>
                <c:pt idx="372">
                  <c:v>-0.1445716551159611</c:v>
                </c:pt>
                <c:pt idx="373">
                  <c:v>-0.1428855576659934</c:v>
                </c:pt>
                <c:pt idx="374">
                  <c:v>-0.14121634886783055</c:v>
                </c:pt>
                <c:pt idx="375">
                  <c:v>-0.13956390697589691</c:v>
                </c:pt>
                <c:pt idx="376">
                  <c:v>-0.13792811029319885</c:v>
                </c:pt>
                <c:pt idx="377">
                  <c:v>-0.13630883718861486</c:v>
                </c:pt>
                <c:pt idx="378">
                  <c:v>-0.13470596611388488</c:v>
                </c:pt>
                <c:pt idx="379">
                  <c:v>-0.13311937562030204</c:v>
                </c:pt>
                <c:pt idx="380">
                  <c:v>-0.13154894437510475</c:v>
                </c:pt>
                <c:pt idx="381">
                  <c:v>-0.12999455117757153</c:v>
                </c:pt>
                <c:pt idx="382">
                  <c:v>-0.1284560749748174</c:v>
                </c:pt>
                <c:pt idx="383">
                  <c:v>-0.12693339487729519</c:v>
                </c:pt>
                <c:pt idx="384">
                  <c:v>-0.12542639017399904</c:v>
                </c:pt>
                <c:pt idx="385">
                  <c:v>-0.12393494034737497</c:v>
                </c:pt>
                <c:pt idx="386">
                  <c:v>-0.12245892508793664</c:v>
                </c:pt>
                <c:pt idx="387">
                  <c:v>-0.12099822430858911</c:v>
                </c:pt>
                <c:pt idx="388">
                  <c:v>-0.11955271815866132</c:v>
                </c:pt>
                <c:pt idx="389">
                  <c:v>-0.11812228703764896</c:v>
                </c:pt>
                <c:pt idx="390">
                  <c:v>-0.11670681160866947</c:v>
                </c:pt>
                <c:pt idx="391">
                  <c:v>-0.11530617281162965</c:v>
                </c:pt>
                <c:pt idx="392">
                  <c:v>-0.11392025187610963</c:v>
                </c:pt>
                <c:pt idx="393">
                  <c:v>-0.11254893033396246</c:v>
                </c:pt>
                <c:pt idx="394">
                  <c:v>-0.11119209003163372</c:v>
                </c:pt>
                <c:pt idx="395">
                  <c:v>-0.10984961314220071</c:v>
                </c:pt>
                <c:pt idx="396">
                  <c:v>-0.10852138217713558</c:v>
                </c:pt>
                <c:pt idx="397">
                  <c:v>-0.10720727999779202</c:v>
                </c:pt>
                <c:pt idx="398">
                  <c:v>-0.10590718982662009</c:v>
                </c:pt>
                <c:pt idx="399">
                  <c:v>-0.10462099525810936</c:v>
                </c:pt>
                <c:pt idx="400">
                  <c:v>-0.10334858026946392</c:v>
                </c:pt>
                <c:pt idx="401">
                  <c:v>-0.10208982923101105</c:v>
                </c:pt>
                <c:pt idx="402">
                  <c:v>-0.10084462691634596</c:v>
                </c:pt>
                <c:pt idx="403">
                  <c:v>-9.9612858512215102E-2</c:v>
                </c:pt>
                <c:pt idx="404">
                  <c:v>-9.8394409628140805E-2</c:v>
                </c:pt>
                <c:pt idx="405">
                  <c:v>-9.7189166305788707E-2</c:v>
                </c:pt>
                <c:pt idx="406">
                  <c:v>-9.5997015028082278E-2</c:v>
                </c:pt>
                <c:pt idx="407">
                  <c:v>-9.481784272806501E-2</c:v>
                </c:pt>
                <c:pt idx="408">
                  <c:v>-9.3651536797514895E-2</c:v>
                </c:pt>
                <c:pt idx="409">
                  <c:v>-9.2497985095311985E-2</c:v>
                </c:pt>
                <c:pt idx="410">
                  <c:v>-9.1357075955563458E-2</c:v>
                </c:pt>
                <c:pt idx="411">
                  <c:v>-9.022869819548722E-2</c:v>
                </c:pt>
                <c:pt idx="412">
                  <c:v>-8.9112741123058517E-2</c:v>
                </c:pt>
                <c:pt idx="413">
                  <c:v>-8.8009094544420866E-2</c:v>
                </c:pt>
                <c:pt idx="414">
                  <c:v>-8.6917648771064726E-2</c:v>
                </c:pt>
                <c:pt idx="415">
                  <c:v>-8.5838294626777251E-2</c:v>
                </c:pt>
                <c:pt idx="416">
                  <c:v>-8.4770923454364683E-2</c:v>
                </c:pt>
                <c:pt idx="417">
                  <c:v>-8.3715427122151437E-2</c:v>
                </c:pt>
                <c:pt idx="418">
                  <c:v>-8.2671698030258006E-2</c:v>
                </c:pt>
                <c:pt idx="419">
                  <c:v>-8.1639629116661061E-2</c:v>
                </c:pt>
                <c:pt idx="420">
                  <c:v>-8.0619113863038133E-2</c:v>
                </c:pt>
                <c:pt idx="421">
                  <c:v>-7.9610046300400264E-2</c:v>
                </c:pt>
                <c:pt idx="422">
                  <c:v>-7.8612321014514833E-2</c:v>
                </c:pt>
                <c:pt idx="423">
                  <c:v>-7.76258331511228E-2</c:v>
                </c:pt>
                <c:pt idx="424">
                  <c:v>-7.6650478420951254E-2</c:v>
                </c:pt>
                <c:pt idx="425">
                  <c:v>-7.5686153104526394E-2</c:v>
                </c:pt>
                <c:pt idx="426">
                  <c:v>-7.473275405678792E-2</c:v>
                </c:pt>
                <c:pt idx="427">
                  <c:v>-7.3790178711509391E-2</c:v>
                </c:pt>
                <c:pt idx="428">
                  <c:v>-7.2858325085525838E-2</c:v>
                </c:pt>
                <c:pt idx="429">
                  <c:v>-7.1937091782773244E-2</c:v>
                </c:pt>
                <c:pt idx="430">
                  <c:v>-7.1026377998141127E-2</c:v>
                </c:pt>
                <c:pt idx="431">
                  <c:v>-7.0126083521142801E-2</c:v>
                </c:pt>
                <c:pt idx="432">
                  <c:v>-6.9236108739404306E-2</c:v>
                </c:pt>
                <c:pt idx="433">
                  <c:v>-6.8356354641976994E-2</c:v>
                </c:pt>
                <c:pt idx="434">
                  <c:v>-6.7486722822474601E-2</c:v>
                </c:pt>
                <c:pt idx="435">
                  <c:v>-6.6627115482039492E-2</c:v>
                </c:pt>
                <c:pt idx="436">
                  <c:v>-6.577743543213932E-2</c:v>
                </c:pt>
                <c:pt idx="437">
                  <c:v>-6.4937586097198338E-2</c:v>
                </c:pt>
                <c:pt idx="438">
                  <c:v>-6.4107471517065084E-2</c:v>
                </c:pt>
                <c:pt idx="439">
                  <c:v>-6.328699634931996E-2</c:v>
                </c:pt>
                <c:pt idx="440">
                  <c:v>-6.2476065871425318E-2</c:v>
                </c:pt>
                <c:pt idx="441">
                  <c:v>-6.1674585982720465E-2</c:v>
                </c:pt>
                <c:pt idx="442">
                  <c:v>-6.0882463206265267E-2</c:v>
                </c:pt>
                <c:pt idx="443">
                  <c:v>-6.0099604690533652E-2</c:v>
                </c:pt>
                <c:pt idx="444">
                  <c:v>-5.932591821096158E-2</c:v>
                </c:pt>
                <c:pt idx="445">
                  <c:v>-5.8561312171350403E-2</c:v>
                </c:pt>
                <c:pt idx="446">
                  <c:v>-5.7805695605129687E-2</c:v>
                </c:pt>
                <c:pt idx="447">
                  <c:v>-5.7058978176481263E-2</c:v>
                </c:pt>
                <c:pt idx="448">
                  <c:v>-5.6321070181327766E-2</c:v>
                </c:pt>
                <c:pt idx="449">
                  <c:v>-5.559188254818781E-2</c:v>
                </c:pt>
                <c:pt idx="450">
                  <c:v>-5.4871326838900933E-2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fit_HCP!$G$19:$G$469</c:f>
              <c:numCache>
                <c:formatCode>General</c:formatCode>
                <c:ptCount val="451"/>
                <c:pt idx="0">
                  <c:v>2.2945865682975644</c:v>
                </c:pt>
                <c:pt idx="1">
                  <c:v>2.3094104369316129</c:v>
                </c:pt>
                <c:pt idx="2">
                  <c:v>2.3242343055656614</c:v>
                </c:pt>
                <c:pt idx="3">
                  <c:v>2.3390581741997103</c:v>
                </c:pt>
                <c:pt idx="4">
                  <c:v>2.3538820428337588</c:v>
                </c:pt>
                <c:pt idx="5">
                  <c:v>2.3687059114678077</c:v>
                </c:pt>
                <c:pt idx="6">
                  <c:v>2.3835297801018562</c:v>
                </c:pt>
                <c:pt idx="7">
                  <c:v>2.3983536487359052</c:v>
                </c:pt>
                <c:pt idx="8">
                  <c:v>2.4131775173699537</c:v>
                </c:pt>
                <c:pt idx="9">
                  <c:v>2.4280013860040026</c:v>
                </c:pt>
                <c:pt idx="10">
                  <c:v>2.4428252546380511</c:v>
                </c:pt>
                <c:pt idx="11">
                  <c:v>2.4576491232721001</c:v>
                </c:pt>
                <c:pt idx="12">
                  <c:v>2.4724729919061486</c:v>
                </c:pt>
                <c:pt idx="13">
                  <c:v>2.4872968605401975</c:v>
                </c:pt>
                <c:pt idx="14">
                  <c:v>2.502120729174246</c:v>
                </c:pt>
                <c:pt idx="15">
                  <c:v>2.5169445978082949</c:v>
                </c:pt>
                <c:pt idx="16">
                  <c:v>2.5317684664423434</c:v>
                </c:pt>
                <c:pt idx="17">
                  <c:v>2.5465923350763924</c:v>
                </c:pt>
                <c:pt idx="18">
                  <c:v>2.5614162037104413</c:v>
                </c:pt>
                <c:pt idx="19">
                  <c:v>2.5762400723444898</c:v>
                </c:pt>
                <c:pt idx="20">
                  <c:v>2.5910639409785383</c:v>
                </c:pt>
                <c:pt idx="21">
                  <c:v>2.6058878096125873</c:v>
                </c:pt>
                <c:pt idx="22">
                  <c:v>2.6207116782466358</c:v>
                </c:pt>
                <c:pt idx="23">
                  <c:v>2.6355355468806847</c:v>
                </c:pt>
                <c:pt idx="24">
                  <c:v>2.6503594155147332</c:v>
                </c:pt>
                <c:pt idx="25">
                  <c:v>2.6651832841487821</c:v>
                </c:pt>
                <c:pt idx="26">
                  <c:v>2.6800071527828306</c:v>
                </c:pt>
                <c:pt idx="27">
                  <c:v>2.6948310214168796</c:v>
                </c:pt>
                <c:pt idx="28">
                  <c:v>2.7096548900509281</c:v>
                </c:pt>
                <c:pt idx="29">
                  <c:v>2.7244787586849779</c:v>
                </c:pt>
                <c:pt idx="30">
                  <c:v>2.7393026273190264</c:v>
                </c:pt>
                <c:pt idx="31">
                  <c:v>2.7541264959530753</c:v>
                </c:pt>
                <c:pt idx="32">
                  <c:v>2.7689503645871238</c:v>
                </c:pt>
                <c:pt idx="33">
                  <c:v>2.7837742332211728</c:v>
                </c:pt>
                <c:pt idx="34">
                  <c:v>2.7985981018552213</c:v>
                </c:pt>
                <c:pt idx="35">
                  <c:v>2.8134219704892698</c:v>
                </c:pt>
                <c:pt idx="36">
                  <c:v>2.8282458391233187</c:v>
                </c:pt>
                <c:pt idx="37">
                  <c:v>2.8430697077573672</c:v>
                </c:pt>
                <c:pt idx="38">
                  <c:v>2.8578935763914162</c:v>
                </c:pt>
                <c:pt idx="39">
                  <c:v>2.8727174450254647</c:v>
                </c:pt>
                <c:pt idx="40">
                  <c:v>2.8875413136595136</c:v>
                </c:pt>
                <c:pt idx="41">
                  <c:v>2.9023651822935621</c:v>
                </c:pt>
                <c:pt idx="42">
                  <c:v>2.917189050927611</c:v>
                </c:pt>
                <c:pt idx="43">
                  <c:v>2.9320129195616595</c:v>
                </c:pt>
                <c:pt idx="44">
                  <c:v>2.9468367881957085</c:v>
                </c:pt>
                <c:pt idx="45">
                  <c:v>2.961660656829757</c:v>
                </c:pt>
                <c:pt idx="46">
                  <c:v>2.9764845254638055</c:v>
                </c:pt>
                <c:pt idx="47">
                  <c:v>2.9913083940978544</c:v>
                </c:pt>
                <c:pt idx="48">
                  <c:v>3.0061322627319029</c:v>
                </c:pt>
                <c:pt idx="49">
                  <c:v>3.0209561313659519</c:v>
                </c:pt>
                <c:pt idx="50">
                  <c:v>3.0357799999999999</c:v>
                </c:pt>
                <c:pt idx="51">
                  <c:v>3.0506038686340489</c:v>
                </c:pt>
                <c:pt idx="52">
                  <c:v>3.0654277372680969</c:v>
                </c:pt>
                <c:pt idx="53">
                  <c:v>3.0802516059021459</c:v>
                </c:pt>
                <c:pt idx="54">
                  <c:v>3.0950754745361948</c:v>
                </c:pt>
                <c:pt idx="55">
                  <c:v>3.1098993431702437</c:v>
                </c:pt>
                <c:pt idx="56">
                  <c:v>3.1247232118042918</c:v>
                </c:pt>
                <c:pt idx="57">
                  <c:v>3.1395470804383407</c:v>
                </c:pt>
                <c:pt idx="58">
                  <c:v>3.1543709490723897</c:v>
                </c:pt>
                <c:pt idx="59">
                  <c:v>3.1691948177064386</c:v>
                </c:pt>
                <c:pt idx="60">
                  <c:v>3.1840186863404871</c:v>
                </c:pt>
                <c:pt idx="61">
                  <c:v>3.1988425549745356</c:v>
                </c:pt>
                <c:pt idx="62">
                  <c:v>3.2136664236085846</c:v>
                </c:pt>
                <c:pt idx="63">
                  <c:v>3.2284902922426331</c:v>
                </c:pt>
                <c:pt idx="64">
                  <c:v>3.243314160876682</c:v>
                </c:pt>
                <c:pt idx="65">
                  <c:v>3.2581380295107309</c:v>
                </c:pt>
                <c:pt idx="66">
                  <c:v>3.2729618981447794</c:v>
                </c:pt>
                <c:pt idx="67">
                  <c:v>3.2877857667788279</c:v>
                </c:pt>
                <c:pt idx="68">
                  <c:v>3.3026096354128769</c:v>
                </c:pt>
                <c:pt idx="69">
                  <c:v>3.3174335040469258</c:v>
                </c:pt>
                <c:pt idx="70">
                  <c:v>3.3322573726809739</c:v>
                </c:pt>
                <c:pt idx="71">
                  <c:v>3.3470812413150228</c:v>
                </c:pt>
                <c:pt idx="72">
                  <c:v>3.3619051099490718</c:v>
                </c:pt>
                <c:pt idx="73">
                  <c:v>3.3767289785831207</c:v>
                </c:pt>
                <c:pt idx="74">
                  <c:v>3.3915528472171688</c:v>
                </c:pt>
                <c:pt idx="75">
                  <c:v>3.4063767158512177</c:v>
                </c:pt>
                <c:pt idx="76">
                  <c:v>3.4212005844852666</c:v>
                </c:pt>
                <c:pt idx="77">
                  <c:v>3.4360244531193156</c:v>
                </c:pt>
                <c:pt idx="78">
                  <c:v>3.4508483217533636</c:v>
                </c:pt>
                <c:pt idx="79">
                  <c:v>3.4656721903874126</c:v>
                </c:pt>
                <c:pt idx="80">
                  <c:v>3.4804960590214615</c:v>
                </c:pt>
                <c:pt idx="81">
                  <c:v>3.4953199276555105</c:v>
                </c:pt>
                <c:pt idx="82">
                  <c:v>3.5101437962895585</c:v>
                </c:pt>
                <c:pt idx="83">
                  <c:v>3.5249676649236075</c:v>
                </c:pt>
                <c:pt idx="84">
                  <c:v>3.5397915335576564</c:v>
                </c:pt>
                <c:pt idx="85">
                  <c:v>3.5546154021917049</c:v>
                </c:pt>
                <c:pt idx="86">
                  <c:v>3.5694392708257539</c:v>
                </c:pt>
                <c:pt idx="87">
                  <c:v>3.5842631394598023</c:v>
                </c:pt>
                <c:pt idx="88">
                  <c:v>3.5990870080938513</c:v>
                </c:pt>
                <c:pt idx="89">
                  <c:v>3.6139108767278998</c:v>
                </c:pt>
                <c:pt idx="90">
                  <c:v>3.6287347453619487</c:v>
                </c:pt>
                <c:pt idx="91">
                  <c:v>3.6435586139959977</c:v>
                </c:pt>
                <c:pt idx="92">
                  <c:v>3.6583824826300457</c:v>
                </c:pt>
                <c:pt idx="93">
                  <c:v>3.6732063512640947</c:v>
                </c:pt>
                <c:pt idx="94">
                  <c:v>3.6880302198981436</c:v>
                </c:pt>
                <c:pt idx="95">
                  <c:v>3.7028540885321926</c:v>
                </c:pt>
                <c:pt idx="96">
                  <c:v>3.7176779571662406</c:v>
                </c:pt>
                <c:pt idx="97">
                  <c:v>3.7325018258002896</c:v>
                </c:pt>
                <c:pt idx="98">
                  <c:v>3.7473256944343385</c:v>
                </c:pt>
                <c:pt idx="99">
                  <c:v>3.7621495630683865</c:v>
                </c:pt>
                <c:pt idx="100">
                  <c:v>3.7769734317024355</c:v>
                </c:pt>
                <c:pt idx="101">
                  <c:v>3.7917973003364844</c:v>
                </c:pt>
                <c:pt idx="102">
                  <c:v>3.8066211689705334</c:v>
                </c:pt>
                <c:pt idx="103">
                  <c:v>3.8214450376045823</c:v>
                </c:pt>
                <c:pt idx="104">
                  <c:v>3.8362689062386304</c:v>
                </c:pt>
                <c:pt idx="105">
                  <c:v>3.8510927748726793</c:v>
                </c:pt>
                <c:pt idx="106">
                  <c:v>3.8659166435067283</c:v>
                </c:pt>
                <c:pt idx="107">
                  <c:v>3.8807405121407763</c:v>
                </c:pt>
                <c:pt idx="108">
                  <c:v>3.8955643807748253</c:v>
                </c:pt>
                <c:pt idx="109">
                  <c:v>3.9103882494088742</c:v>
                </c:pt>
                <c:pt idx="110">
                  <c:v>3.9252121180429231</c:v>
                </c:pt>
                <c:pt idx="111">
                  <c:v>3.9400359866769716</c:v>
                </c:pt>
                <c:pt idx="112">
                  <c:v>3.9548598553110201</c:v>
                </c:pt>
                <c:pt idx="113">
                  <c:v>3.9696837239450691</c:v>
                </c:pt>
                <c:pt idx="114">
                  <c:v>3.9845075925791176</c:v>
                </c:pt>
                <c:pt idx="115">
                  <c:v>3.9993314612131665</c:v>
                </c:pt>
                <c:pt idx="116">
                  <c:v>4.014155329847215</c:v>
                </c:pt>
                <c:pt idx="117">
                  <c:v>4.028979198481264</c:v>
                </c:pt>
                <c:pt idx="118">
                  <c:v>4.0438030671153129</c:v>
                </c:pt>
                <c:pt idx="119">
                  <c:v>4.058626935749361</c:v>
                </c:pt>
                <c:pt idx="120">
                  <c:v>4.0734508043834099</c:v>
                </c:pt>
                <c:pt idx="121">
                  <c:v>4.0882746730174588</c:v>
                </c:pt>
                <c:pt idx="122">
                  <c:v>4.1030985416515078</c:v>
                </c:pt>
                <c:pt idx="123">
                  <c:v>4.1179224102855558</c:v>
                </c:pt>
                <c:pt idx="124">
                  <c:v>4.1327462789196048</c:v>
                </c:pt>
                <c:pt idx="125">
                  <c:v>4.1475701475536537</c:v>
                </c:pt>
                <c:pt idx="126">
                  <c:v>4.1623940161877027</c:v>
                </c:pt>
                <c:pt idx="127">
                  <c:v>4.1772178848217516</c:v>
                </c:pt>
                <c:pt idx="128">
                  <c:v>4.1920417534557997</c:v>
                </c:pt>
                <c:pt idx="129">
                  <c:v>4.2068656220898486</c:v>
                </c:pt>
                <c:pt idx="130">
                  <c:v>4.2216894907238975</c:v>
                </c:pt>
                <c:pt idx="131">
                  <c:v>4.2365133593579465</c:v>
                </c:pt>
                <c:pt idx="132">
                  <c:v>4.2513372279919945</c:v>
                </c:pt>
                <c:pt idx="133">
                  <c:v>4.2661610966260435</c:v>
                </c:pt>
                <c:pt idx="134">
                  <c:v>4.2809849652600924</c:v>
                </c:pt>
                <c:pt idx="135">
                  <c:v>4.2958088338941405</c:v>
                </c:pt>
                <c:pt idx="136">
                  <c:v>4.3106327025281894</c:v>
                </c:pt>
                <c:pt idx="137">
                  <c:v>4.3254565711622384</c:v>
                </c:pt>
                <c:pt idx="138">
                  <c:v>4.3402804397962873</c:v>
                </c:pt>
                <c:pt idx="139">
                  <c:v>4.3551043084303362</c:v>
                </c:pt>
                <c:pt idx="140">
                  <c:v>4.3699281770643843</c:v>
                </c:pt>
                <c:pt idx="141">
                  <c:v>4.3847520456984332</c:v>
                </c:pt>
                <c:pt idx="142">
                  <c:v>4.3995759143324822</c:v>
                </c:pt>
                <c:pt idx="143">
                  <c:v>4.4143997829665302</c:v>
                </c:pt>
                <c:pt idx="144">
                  <c:v>4.4292236516005792</c:v>
                </c:pt>
                <c:pt idx="145">
                  <c:v>4.4440475202346281</c:v>
                </c:pt>
                <c:pt idx="146">
                  <c:v>4.4588713888686771</c:v>
                </c:pt>
                <c:pt idx="147">
                  <c:v>4.4736952575027251</c:v>
                </c:pt>
                <c:pt idx="148">
                  <c:v>4.4885191261367741</c:v>
                </c:pt>
                <c:pt idx="149">
                  <c:v>4.503342994770823</c:v>
                </c:pt>
                <c:pt idx="150">
                  <c:v>4.5181668634048711</c:v>
                </c:pt>
                <c:pt idx="151">
                  <c:v>4.53299073203892</c:v>
                </c:pt>
                <c:pt idx="152">
                  <c:v>4.5478146006729689</c:v>
                </c:pt>
                <c:pt idx="153">
                  <c:v>4.5626384693070179</c:v>
                </c:pt>
                <c:pt idx="154">
                  <c:v>4.5774623379410668</c:v>
                </c:pt>
                <c:pt idx="155">
                  <c:v>4.5922862065751149</c:v>
                </c:pt>
                <c:pt idx="156">
                  <c:v>4.6071100752091638</c:v>
                </c:pt>
                <c:pt idx="157">
                  <c:v>4.6219339438432119</c:v>
                </c:pt>
                <c:pt idx="158">
                  <c:v>4.6367578124772608</c:v>
                </c:pt>
                <c:pt idx="159">
                  <c:v>4.6515816811113098</c:v>
                </c:pt>
                <c:pt idx="160">
                  <c:v>4.6664055497453587</c:v>
                </c:pt>
                <c:pt idx="161">
                  <c:v>4.6812294183794076</c:v>
                </c:pt>
                <c:pt idx="162">
                  <c:v>4.6960532870134566</c:v>
                </c:pt>
                <c:pt idx="163">
                  <c:v>4.7108771556475046</c:v>
                </c:pt>
                <c:pt idx="164">
                  <c:v>4.7257010242815527</c:v>
                </c:pt>
                <c:pt idx="165">
                  <c:v>4.7405248929156016</c:v>
                </c:pt>
                <c:pt idx="166">
                  <c:v>4.7553487615496506</c:v>
                </c:pt>
                <c:pt idx="167">
                  <c:v>4.7701726301836995</c:v>
                </c:pt>
                <c:pt idx="168">
                  <c:v>4.7849964988177485</c:v>
                </c:pt>
                <c:pt idx="169">
                  <c:v>4.7998203674517965</c:v>
                </c:pt>
                <c:pt idx="170">
                  <c:v>4.8146442360858455</c:v>
                </c:pt>
                <c:pt idx="171">
                  <c:v>4.8294681047198944</c:v>
                </c:pt>
                <c:pt idx="172">
                  <c:v>4.8442919733539433</c:v>
                </c:pt>
                <c:pt idx="173">
                  <c:v>4.8591158419879923</c:v>
                </c:pt>
                <c:pt idx="174">
                  <c:v>4.8739397106220403</c:v>
                </c:pt>
                <c:pt idx="175">
                  <c:v>4.8887635792560893</c:v>
                </c:pt>
                <c:pt idx="176">
                  <c:v>4.9035874478901382</c:v>
                </c:pt>
                <c:pt idx="177">
                  <c:v>4.9184113165241872</c:v>
                </c:pt>
                <c:pt idx="178">
                  <c:v>4.9332351851582361</c:v>
                </c:pt>
                <c:pt idx="179">
                  <c:v>4.9480590537922842</c:v>
                </c:pt>
                <c:pt idx="180">
                  <c:v>4.9628829224263331</c:v>
                </c:pt>
                <c:pt idx="181">
                  <c:v>4.9777067910603821</c:v>
                </c:pt>
                <c:pt idx="182">
                  <c:v>4.992530659694431</c:v>
                </c:pt>
                <c:pt idx="183">
                  <c:v>5.0073545283284799</c:v>
                </c:pt>
                <c:pt idx="184">
                  <c:v>5.0221783969625289</c:v>
                </c:pt>
                <c:pt idx="185">
                  <c:v>5.0370022655965769</c:v>
                </c:pt>
                <c:pt idx="186">
                  <c:v>5.0518261342306259</c:v>
                </c:pt>
                <c:pt idx="187">
                  <c:v>5.0666500028646739</c:v>
                </c:pt>
                <c:pt idx="188">
                  <c:v>5.0814738714987229</c:v>
                </c:pt>
                <c:pt idx="189">
                  <c:v>5.0962977401327718</c:v>
                </c:pt>
                <c:pt idx="190">
                  <c:v>5.1111216087668208</c:v>
                </c:pt>
                <c:pt idx="191">
                  <c:v>5.1259454774008688</c:v>
                </c:pt>
                <c:pt idx="192">
                  <c:v>5.1407693460349178</c:v>
                </c:pt>
                <c:pt idx="193">
                  <c:v>5.1555932146689658</c:v>
                </c:pt>
                <c:pt idx="194">
                  <c:v>5.1704170833030147</c:v>
                </c:pt>
                <c:pt idx="195">
                  <c:v>5.1852409519370637</c:v>
                </c:pt>
                <c:pt idx="196">
                  <c:v>5.2000648205711126</c:v>
                </c:pt>
                <c:pt idx="197">
                  <c:v>5.2148886892051616</c:v>
                </c:pt>
                <c:pt idx="198">
                  <c:v>5.2297125578392096</c:v>
                </c:pt>
                <c:pt idx="199">
                  <c:v>5.2445364264732586</c:v>
                </c:pt>
                <c:pt idx="200">
                  <c:v>5.2593602951073066</c:v>
                </c:pt>
                <c:pt idx="201">
                  <c:v>5.2741841637413556</c:v>
                </c:pt>
                <c:pt idx="202">
                  <c:v>5.2890080323754045</c:v>
                </c:pt>
                <c:pt idx="203">
                  <c:v>5.3038319010094535</c:v>
                </c:pt>
                <c:pt idx="204">
                  <c:v>5.3186557696435024</c:v>
                </c:pt>
                <c:pt idx="205">
                  <c:v>5.3334796382775513</c:v>
                </c:pt>
                <c:pt idx="206">
                  <c:v>5.3483035069115994</c:v>
                </c:pt>
                <c:pt idx="207">
                  <c:v>5.3631273755456483</c:v>
                </c:pt>
                <c:pt idx="208">
                  <c:v>5.3779512441796964</c:v>
                </c:pt>
                <c:pt idx="209">
                  <c:v>5.3927751128137453</c:v>
                </c:pt>
                <c:pt idx="210">
                  <c:v>5.4075989814477943</c:v>
                </c:pt>
                <c:pt idx="211">
                  <c:v>5.4224228500818432</c:v>
                </c:pt>
                <c:pt idx="212">
                  <c:v>5.4372467187158922</c:v>
                </c:pt>
                <c:pt idx="213">
                  <c:v>5.4520705873499402</c:v>
                </c:pt>
                <c:pt idx="214">
                  <c:v>5.4668944559839892</c:v>
                </c:pt>
                <c:pt idx="215">
                  <c:v>5.4817183246180381</c:v>
                </c:pt>
                <c:pt idx="216">
                  <c:v>5.4965421932520862</c:v>
                </c:pt>
                <c:pt idx="217">
                  <c:v>5.5113660618861351</c:v>
                </c:pt>
                <c:pt idx="218">
                  <c:v>5.526189930520184</c:v>
                </c:pt>
                <c:pt idx="219">
                  <c:v>5.541013799154233</c:v>
                </c:pt>
                <c:pt idx="220">
                  <c:v>5.5558376677882819</c:v>
                </c:pt>
                <c:pt idx="221">
                  <c:v>5.57066153642233</c:v>
                </c:pt>
                <c:pt idx="222">
                  <c:v>5.5854854050563789</c:v>
                </c:pt>
                <c:pt idx="223">
                  <c:v>5.6003092736904279</c:v>
                </c:pt>
                <c:pt idx="224">
                  <c:v>5.6151331423244768</c:v>
                </c:pt>
                <c:pt idx="225">
                  <c:v>5.6299570109585257</c:v>
                </c:pt>
                <c:pt idx="226">
                  <c:v>5.6447808795925738</c:v>
                </c:pt>
                <c:pt idx="227">
                  <c:v>5.6596047482266227</c:v>
                </c:pt>
                <c:pt idx="228">
                  <c:v>5.6744286168606717</c:v>
                </c:pt>
                <c:pt idx="229">
                  <c:v>5.6892524854947206</c:v>
                </c:pt>
                <c:pt idx="230">
                  <c:v>5.7040763541287687</c:v>
                </c:pt>
                <c:pt idx="231">
                  <c:v>5.7189002227628176</c:v>
                </c:pt>
                <c:pt idx="232">
                  <c:v>5.7337240913968666</c:v>
                </c:pt>
                <c:pt idx="233">
                  <c:v>5.7485479600309155</c:v>
                </c:pt>
                <c:pt idx="234">
                  <c:v>5.7633718286649644</c:v>
                </c:pt>
                <c:pt idx="235">
                  <c:v>5.7781956972990134</c:v>
                </c:pt>
                <c:pt idx="236">
                  <c:v>5.7930195659330614</c:v>
                </c:pt>
                <c:pt idx="237">
                  <c:v>5.8078434345671104</c:v>
                </c:pt>
                <c:pt idx="238">
                  <c:v>5.8226673032011584</c:v>
                </c:pt>
                <c:pt idx="239">
                  <c:v>5.8374911718352074</c:v>
                </c:pt>
                <c:pt idx="240">
                  <c:v>5.8523150404692563</c:v>
                </c:pt>
                <c:pt idx="241">
                  <c:v>5.8671389091033053</c:v>
                </c:pt>
                <c:pt idx="242">
                  <c:v>5.8819627777373533</c:v>
                </c:pt>
                <c:pt idx="243">
                  <c:v>5.8967866463714023</c:v>
                </c:pt>
                <c:pt idx="244">
                  <c:v>5.9116105150054503</c:v>
                </c:pt>
                <c:pt idx="245">
                  <c:v>5.9264343836394993</c:v>
                </c:pt>
                <c:pt idx="246">
                  <c:v>5.9412582522735482</c:v>
                </c:pt>
                <c:pt idx="247">
                  <c:v>5.9560821209075971</c:v>
                </c:pt>
                <c:pt idx="248">
                  <c:v>5.9709059895416461</c:v>
                </c:pt>
                <c:pt idx="249">
                  <c:v>5.9857298581756941</c:v>
                </c:pt>
                <c:pt idx="250">
                  <c:v>6.0005537268097431</c:v>
                </c:pt>
                <c:pt idx="251">
                  <c:v>6.0153775954437911</c:v>
                </c:pt>
                <c:pt idx="252">
                  <c:v>6.0302014640778401</c:v>
                </c:pt>
                <c:pt idx="253">
                  <c:v>6.045025332711889</c:v>
                </c:pt>
                <c:pt idx="254">
                  <c:v>6.059849201345938</c:v>
                </c:pt>
                <c:pt idx="255">
                  <c:v>6.0746730699799869</c:v>
                </c:pt>
                <c:pt idx="256">
                  <c:v>6.0894969386140358</c:v>
                </c:pt>
                <c:pt idx="257">
                  <c:v>6.1043208072480848</c:v>
                </c:pt>
                <c:pt idx="258">
                  <c:v>6.1191446758821337</c:v>
                </c:pt>
                <c:pt idx="259">
                  <c:v>6.1339685445161889</c:v>
                </c:pt>
                <c:pt idx="260">
                  <c:v>6.1487924131502298</c:v>
                </c:pt>
                <c:pt idx="261">
                  <c:v>6.1636162817842788</c:v>
                </c:pt>
                <c:pt idx="262">
                  <c:v>6.1784401504183277</c:v>
                </c:pt>
                <c:pt idx="263">
                  <c:v>6.1932640190523838</c:v>
                </c:pt>
                <c:pt idx="264">
                  <c:v>6.2080878876864247</c:v>
                </c:pt>
                <c:pt idx="265">
                  <c:v>6.2229117563204737</c:v>
                </c:pt>
                <c:pt idx="266">
                  <c:v>6.2377356249545226</c:v>
                </c:pt>
                <c:pt idx="267">
                  <c:v>6.2525594935885795</c:v>
                </c:pt>
                <c:pt idx="268">
                  <c:v>6.2673833622226196</c:v>
                </c:pt>
                <c:pt idx="269">
                  <c:v>6.2822072308566685</c:v>
                </c:pt>
                <c:pt idx="270">
                  <c:v>6.2970310994907175</c:v>
                </c:pt>
                <c:pt idx="271">
                  <c:v>6.3118549681247735</c:v>
                </c:pt>
                <c:pt idx="272">
                  <c:v>6.3266788367588154</c:v>
                </c:pt>
                <c:pt idx="273">
                  <c:v>6.3415027053928643</c:v>
                </c:pt>
                <c:pt idx="274">
                  <c:v>6.3563265740269133</c:v>
                </c:pt>
                <c:pt idx="275">
                  <c:v>6.3711504426609675</c:v>
                </c:pt>
                <c:pt idx="276">
                  <c:v>6.3859743112950085</c:v>
                </c:pt>
                <c:pt idx="277">
                  <c:v>6.4007981799290592</c:v>
                </c:pt>
                <c:pt idx="278">
                  <c:v>6.4156220485631064</c:v>
                </c:pt>
                <c:pt idx="279">
                  <c:v>6.4304459171971633</c:v>
                </c:pt>
                <c:pt idx="280">
                  <c:v>6.4452697858312042</c:v>
                </c:pt>
                <c:pt idx="281">
                  <c:v>6.4600936544652532</c:v>
                </c:pt>
                <c:pt idx="282">
                  <c:v>6.4749175230993101</c:v>
                </c:pt>
                <c:pt idx="283">
                  <c:v>6.4897413917333591</c:v>
                </c:pt>
                <c:pt idx="284">
                  <c:v>6.504565260367408</c:v>
                </c:pt>
                <c:pt idx="285">
                  <c:v>6.519389129001449</c:v>
                </c:pt>
                <c:pt idx="286">
                  <c:v>6.5342129976355059</c:v>
                </c:pt>
                <c:pt idx="287">
                  <c:v>6.5490368662695531</c:v>
                </c:pt>
                <c:pt idx="288">
                  <c:v>6.5638607349036011</c:v>
                </c:pt>
                <c:pt idx="289">
                  <c:v>6.5786846035376438</c:v>
                </c:pt>
                <c:pt idx="290">
                  <c:v>6.5935084721716981</c:v>
                </c:pt>
                <c:pt idx="291">
                  <c:v>6.6083323408057471</c:v>
                </c:pt>
                <c:pt idx="292">
                  <c:v>6.623156209439796</c:v>
                </c:pt>
                <c:pt idx="293">
                  <c:v>6.6379800780738369</c:v>
                </c:pt>
                <c:pt idx="294">
                  <c:v>6.6528039467078939</c:v>
                </c:pt>
                <c:pt idx="295">
                  <c:v>6.6676278153419428</c:v>
                </c:pt>
                <c:pt idx="296">
                  <c:v>6.6824516839759918</c:v>
                </c:pt>
                <c:pt idx="297">
                  <c:v>6.6972755526100327</c:v>
                </c:pt>
                <c:pt idx="298">
                  <c:v>6.7120994212440888</c:v>
                </c:pt>
                <c:pt idx="299">
                  <c:v>6.7269232898781386</c:v>
                </c:pt>
                <c:pt idx="300">
                  <c:v>6.7417471585121858</c:v>
                </c:pt>
                <c:pt idx="301">
                  <c:v>6.7565710271462267</c:v>
                </c:pt>
                <c:pt idx="302">
                  <c:v>6.7713948957802828</c:v>
                </c:pt>
                <c:pt idx="303">
                  <c:v>6.7862187644143326</c:v>
                </c:pt>
                <c:pt idx="304">
                  <c:v>6.8010426330483806</c:v>
                </c:pt>
                <c:pt idx="305">
                  <c:v>6.8158665016824216</c:v>
                </c:pt>
                <c:pt idx="306">
                  <c:v>6.8306903703164785</c:v>
                </c:pt>
                <c:pt idx="307">
                  <c:v>6.8455142389505275</c:v>
                </c:pt>
                <c:pt idx="308">
                  <c:v>6.8603381075845764</c:v>
                </c:pt>
                <c:pt idx="309">
                  <c:v>6.8751619762186253</c:v>
                </c:pt>
                <c:pt idx="310">
                  <c:v>6.8899858448526743</c:v>
                </c:pt>
                <c:pt idx="311">
                  <c:v>6.9048097134867223</c:v>
                </c:pt>
                <c:pt idx="312">
                  <c:v>6.9196335821207713</c:v>
                </c:pt>
                <c:pt idx="313">
                  <c:v>6.9344574507548193</c:v>
                </c:pt>
                <c:pt idx="314">
                  <c:v>6.9492813193888683</c:v>
                </c:pt>
                <c:pt idx="315">
                  <c:v>6.9641051880229172</c:v>
                </c:pt>
                <c:pt idx="316">
                  <c:v>6.9789290566569662</c:v>
                </c:pt>
                <c:pt idx="317">
                  <c:v>6.9937529252910133</c:v>
                </c:pt>
                <c:pt idx="318">
                  <c:v>7.0085767939250623</c:v>
                </c:pt>
                <c:pt idx="319">
                  <c:v>7.0234006625591112</c:v>
                </c:pt>
                <c:pt idx="320">
                  <c:v>7.0382245311931602</c:v>
                </c:pt>
                <c:pt idx="321">
                  <c:v>7.0530483998272091</c:v>
                </c:pt>
                <c:pt idx="322">
                  <c:v>7.067872268461258</c:v>
                </c:pt>
                <c:pt idx="323">
                  <c:v>7.082696137095307</c:v>
                </c:pt>
                <c:pt idx="324">
                  <c:v>7.0975200057293559</c:v>
                </c:pt>
                <c:pt idx="325">
                  <c:v>7.1123438743634049</c:v>
                </c:pt>
                <c:pt idx="326">
                  <c:v>7.1271677429974538</c:v>
                </c:pt>
                <c:pt idx="327">
                  <c:v>7.1419916116315028</c:v>
                </c:pt>
                <c:pt idx="328">
                  <c:v>7.1568154802655517</c:v>
                </c:pt>
                <c:pt idx="329">
                  <c:v>7.1716393488995989</c:v>
                </c:pt>
                <c:pt idx="330">
                  <c:v>7.1864632175336478</c:v>
                </c:pt>
                <c:pt idx="331">
                  <c:v>7.2012870861676967</c:v>
                </c:pt>
                <c:pt idx="332">
                  <c:v>7.2161109548017457</c:v>
                </c:pt>
                <c:pt idx="333">
                  <c:v>7.2309348234357929</c:v>
                </c:pt>
                <c:pt idx="334">
                  <c:v>7.2457586920698418</c:v>
                </c:pt>
                <c:pt idx="335">
                  <c:v>7.2605825607038907</c:v>
                </c:pt>
                <c:pt idx="336">
                  <c:v>7.2754064293379397</c:v>
                </c:pt>
                <c:pt idx="337">
                  <c:v>7.2902302979719886</c:v>
                </c:pt>
                <c:pt idx="338">
                  <c:v>7.3050541666060376</c:v>
                </c:pt>
                <c:pt idx="339">
                  <c:v>7.3198780352400865</c:v>
                </c:pt>
                <c:pt idx="340">
                  <c:v>7.3347019038741355</c:v>
                </c:pt>
                <c:pt idx="341">
                  <c:v>7.3495257725081844</c:v>
                </c:pt>
                <c:pt idx="342">
                  <c:v>7.3643496411422316</c:v>
                </c:pt>
                <c:pt idx="343">
                  <c:v>7.3791735097762805</c:v>
                </c:pt>
                <c:pt idx="344">
                  <c:v>7.3939973784103294</c:v>
                </c:pt>
                <c:pt idx="345">
                  <c:v>7.4088212470443784</c:v>
                </c:pt>
                <c:pt idx="346">
                  <c:v>7.4236451156784264</c:v>
                </c:pt>
                <c:pt idx="347">
                  <c:v>7.4384689843124754</c:v>
                </c:pt>
                <c:pt idx="348">
                  <c:v>7.4532928529465243</c:v>
                </c:pt>
                <c:pt idx="349">
                  <c:v>7.4681167215805733</c:v>
                </c:pt>
                <c:pt idx="350">
                  <c:v>7.4829405902146222</c:v>
                </c:pt>
                <c:pt idx="351">
                  <c:v>7.4977644588486712</c:v>
                </c:pt>
                <c:pt idx="352">
                  <c:v>7.5125883274827192</c:v>
                </c:pt>
                <c:pt idx="353">
                  <c:v>7.5274121961167682</c:v>
                </c:pt>
                <c:pt idx="354">
                  <c:v>7.5422360647508171</c:v>
                </c:pt>
                <c:pt idx="355">
                  <c:v>7.557059933384866</c:v>
                </c:pt>
                <c:pt idx="356">
                  <c:v>7.571883802018915</c:v>
                </c:pt>
                <c:pt idx="357">
                  <c:v>7.5867076706529639</c:v>
                </c:pt>
                <c:pt idx="358">
                  <c:v>7.601531539287012</c:v>
                </c:pt>
                <c:pt idx="359">
                  <c:v>7.6163554079210609</c:v>
                </c:pt>
                <c:pt idx="360">
                  <c:v>7.6311792765551099</c:v>
                </c:pt>
                <c:pt idx="361">
                  <c:v>7.6460031451891588</c:v>
                </c:pt>
                <c:pt idx="362">
                  <c:v>7.660827013823206</c:v>
                </c:pt>
                <c:pt idx="363">
                  <c:v>7.6756508824572549</c:v>
                </c:pt>
                <c:pt idx="364">
                  <c:v>7.6904747510913039</c:v>
                </c:pt>
                <c:pt idx="365">
                  <c:v>7.7052986197253528</c:v>
                </c:pt>
                <c:pt idx="366">
                  <c:v>7.7201224883594017</c:v>
                </c:pt>
                <c:pt idx="367">
                  <c:v>7.7349463569934507</c:v>
                </c:pt>
                <c:pt idx="368">
                  <c:v>7.7497702256274996</c:v>
                </c:pt>
                <c:pt idx="369">
                  <c:v>7.7645940942615486</c:v>
                </c:pt>
                <c:pt idx="370">
                  <c:v>7.7794179628955975</c:v>
                </c:pt>
                <c:pt idx="371">
                  <c:v>7.7942418315296447</c:v>
                </c:pt>
                <c:pt idx="372">
                  <c:v>7.8090657001636954</c:v>
                </c:pt>
                <c:pt idx="373">
                  <c:v>7.8238895687977426</c:v>
                </c:pt>
                <c:pt idx="374">
                  <c:v>7.8387134374317915</c:v>
                </c:pt>
                <c:pt idx="375">
                  <c:v>7.8535373060658387</c:v>
                </c:pt>
                <c:pt idx="376">
                  <c:v>7.8683611746998894</c:v>
                </c:pt>
                <c:pt idx="377">
                  <c:v>7.8831850433339365</c:v>
                </c:pt>
                <c:pt idx="378">
                  <c:v>7.8980089119679855</c:v>
                </c:pt>
                <c:pt idx="379">
                  <c:v>7.9128327806020344</c:v>
                </c:pt>
                <c:pt idx="380">
                  <c:v>7.9276566492360834</c:v>
                </c:pt>
                <c:pt idx="381">
                  <c:v>7.9424805178701323</c:v>
                </c:pt>
                <c:pt idx="382">
                  <c:v>7.9573043865041813</c:v>
                </c:pt>
                <c:pt idx="383">
                  <c:v>7.9721282551382302</c:v>
                </c:pt>
                <c:pt idx="384">
                  <c:v>7.9869521237722791</c:v>
                </c:pt>
                <c:pt idx="385">
                  <c:v>8.0017759924063281</c:v>
                </c:pt>
                <c:pt idx="386">
                  <c:v>8.0165998610403761</c:v>
                </c:pt>
                <c:pt idx="387">
                  <c:v>8.0314237296744242</c:v>
                </c:pt>
                <c:pt idx="388">
                  <c:v>8.0462475983084722</c:v>
                </c:pt>
                <c:pt idx="389">
                  <c:v>8.0610714669425221</c:v>
                </c:pt>
                <c:pt idx="390">
                  <c:v>8.0758953355765701</c:v>
                </c:pt>
                <c:pt idx="391">
                  <c:v>8.0907192042106182</c:v>
                </c:pt>
                <c:pt idx="392">
                  <c:v>8.105543072844668</c:v>
                </c:pt>
                <c:pt idx="393">
                  <c:v>8.1203669414787161</c:v>
                </c:pt>
                <c:pt idx="394">
                  <c:v>8.1351908101127659</c:v>
                </c:pt>
                <c:pt idx="395">
                  <c:v>8.150014678746814</c:v>
                </c:pt>
                <c:pt idx="396">
                  <c:v>8.1648385473808638</c:v>
                </c:pt>
                <c:pt idx="397">
                  <c:v>8.1796624160149118</c:v>
                </c:pt>
                <c:pt idx="398">
                  <c:v>8.1944862846489617</c:v>
                </c:pt>
                <c:pt idx="399">
                  <c:v>8.2093101532830097</c:v>
                </c:pt>
                <c:pt idx="400">
                  <c:v>8.2241340219170578</c:v>
                </c:pt>
                <c:pt idx="401">
                  <c:v>8.2389578905511076</c:v>
                </c:pt>
                <c:pt idx="402">
                  <c:v>8.2537817591851557</c:v>
                </c:pt>
                <c:pt idx="403">
                  <c:v>8.2686056278192037</c:v>
                </c:pt>
                <c:pt idx="404">
                  <c:v>8.2834294964532518</c:v>
                </c:pt>
                <c:pt idx="405">
                  <c:v>8.2982533650873016</c:v>
                </c:pt>
                <c:pt idx="406">
                  <c:v>8.3130772337213497</c:v>
                </c:pt>
                <c:pt idx="407">
                  <c:v>8.3279011023553977</c:v>
                </c:pt>
                <c:pt idx="408">
                  <c:v>8.3427249709894475</c:v>
                </c:pt>
                <c:pt idx="409">
                  <c:v>8.3575488396234956</c:v>
                </c:pt>
                <c:pt idx="410">
                  <c:v>8.3723727082575454</c:v>
                </c:pt>
                <c:pt idx="411">
                  <c:v>8.3871965768915935</c:v>
                </c:pt>
                <c:pt idx="412">
                  <c:v>8.4020204455256433</c:v>
                </c:pt>
                <c:pt idx="413">
                  <c:v>8.4168443141596914</c:v>
                </c:pt>
                <c:pt idx="414">
                  <c:v>8.4316681827937412</c:v>
                </c:pt>
                <c:pt idx="415">
                  <c:v>8.4464920514277875</c:v>
                </c:pt>
                <c:pt idx="416">
                  <c:v>8.4613159200618373</c:v>
                </c:pt>
                <c:pt idx="417">
                  <c:v>8.4761397886958854</c:v>
                </c:pt>
                <c:pt idx="418">
                  <c:v>8.4909636573299352</c:v>
                </c:pt>
                <c:pt idx="419">
                  <c:v>8.5057875259639832</c:v>
                </c:pt>
                <c:pt idx="420">
                  <c:v>8.5206113945980313</c:v>
                </c:pt>
                <c:pt idx="421">
                  <c:v>8.5354352632320811</c:v>
                </c:pt>
                <c:pt idx="422">
                  <c:v>8.5502591318661292</c:v>
                </c:pt>
                <c:pt idx="423">
                  <c:v>8.565083000500179</c:v>
                </c:pt>
                <c:pt idx="424">
                  <c:v>8.5799068691342271</c:v>
                </c:pt>
                <c:pt idx="425">
                  <c:v>8.5947307377682751</c:v>
                </c:pt>
                <c:pt idx="426">
                  <c:v>8.6095546064023249</c:v>
                </c:pt>
                <c:pt idx="427">
                  <c:v>8.624378475036373</c:v>
                </c:pt>
                <c:pt idx="428">
                  <c:v>8.6392023436704228</c:v>
                </c:pt>
                <c:pt idx="429">
                  <c:v>8.6540262123044709</c:v>
                </c:pt>
                <c:pt idx="430">
                  <c:v>8.6688500809385207</c:v>
                </c:pt>
                <c:pt idx="431">
                  <c:v>8.6836739495725688</c:v>
                </c:pt>
                <c:pt idx="432">
                  <c:v>8.6984978182066168</c:v>
                </c:pt>
                <c:pt idx="433">
                  <c:v>8.7133216868406667</c:v>
                </c:pt>
                <c:pt idx="434">
                  <c:v>8.7281455554747147</c:v>
                </c:pt>
                <c:pt idx="435">
                  <c:v>8.7429694241087628</c:v>
                </c:pt>
                <c:pt idx="436">
                  <c:v>8.7577932927428108</c:v>
                </c:pt>
                <c:pt idx="437">
                  <c:v>8.7726171613768607</c:v>
                </c:pt>
                <c:pt idx="438">
                  <c:v>8.7874410300109087</c:v>
                </c:pt>
                <c:pt idx="439">
                  <c:v>8.8022648986449585</c:v>
                </c:pt>
                <c:pt idx="440">
                  <c:v>8.8170887672790066</c:v>
                </c:pt>
                <c:pt idx="441">
                  <c:v>8.8319126359130564</c:v>
                </c:pt>
                <c:pt idx="442">
                  <c:v>8.8467365045471045</c:v>
                </c:pt>
                <c:pt idx="443">
                  <c:v>8.8615603731811543</c:v>
                </c:pt>
                <c:pt idx="444">
                  <c:v>8.8763842418152006</c:v>
                </c:pt>
                <c:pt idx="445">
                  <c:v>8.8912081104492504</c:v>
                </c:pt>
                <c:pt idx="446">
                  <c:v>8.9060319790832985</c:v>
                </c:pt>
                <c:pt idx="447">
                  <c:v>8.9208558477173483</c:v>
                </c:pt>
                <c:pt idx="448">
                  <c:v>8.9356797163513946</c:v>
                </c:pt>
                <c:pt idx="449">
                  <c:v>8.9505035849854444</c:v>
                </c:pt>
                <c:pt idx="450">
                  <c:v>8.9653274536194942</c:v>
                </c:pt>
              </c:numCache>
            </c:numRef>
          </c:xVal>
          <c:yVal>
            <c:numRef>
              <c:f>fit_HCP!$K$19:$K$469</c:f>
              <c:numCache>
                <c:formatCode>General</c:formatCode>
                <c:ptCount val="451"/>
                <c:pt idx="0">
                  <c:v>8.7222024202731721</c:v>
                </c:pt>
                <c:pt idx="1">
                  <c:v>7.9281461919159728</c:v>
                </c:pt>
                <c:pt idx="2">
                  <c:v>7.1820005537378977</c:v>
                </c:pt>
                <c:pt idx="3">
                  <c:v>6.4810765631203724</c:v>
                </c:pt>
                <c:pt idx="4">
                  <c:v>5.8228336713535924</c:v>
                </c:pt>
                <c:pt idx="5">
                  <c:v>5.204871568113373</c:v>
                </c:pt>
                <c:pt idx="6">
                  <c:v>4.6249224736922896</c:v>
                </c:pt>
                <c:pt idx="7">
                  <c:v>4.0808438544082284</c:v>
                </c:pt>
                <c:pt idx="8">
                  <c:v>3.5706115379636012</c:v>
                </c:pt>
                <c:pt idx="9">
                  <c:v>3.0923132068021228</c:v>
                </c:pt>
                <c:pt idx="10">
                  <c:v>2.6441422487159025</c:v>
                </c:pt>
                <c:pt idx="11">
                  <c:v>2.2243919450935339</c:v>
                </c:pt>
                <c:pt idx="12">
                  <c:v>1.8314499782766838</c:v>
                </c:pt>
                <c:pt idx="13">
                  <c:v>1.463793240509319</c:v>
                </c:pt>
                <c:pt idx="14">
                  <c:v>1.1199829279257596</c:v>
                </c:pt>
                <c:pt idx="15">
                  <c:v>0.79865990393121145</c:v>
                </c:pt>
                <c:pt idx="16">
                  <c:v>0.49854031718860181</c:v>
                </c:pt>
                <c:pt idx="17">
                  <c:v>0.21841146023561198</c:v>
                </c:pt>
                <c:pt idx="18">
                  <c:v>-4.2872144475953888E-2</c:v>
                </c:pt>
                <c:pt idx="19">
                  <c:v>-0.2863924436021037</c:v>
                </c:pt>
                <c:pt idx="20">
                  <c:v>-0.51317134878819637</c:v>
                </c:pt>
                <c:pt idx="21">
                  <c:v>-0.72417404056055545</c:v>
                </c:pt>
                <c:pt idx="22">
                  <c:v>-0.9203120907671094</c:v>
                </c:pt>
                <c:pt idx="23">
                  <c:v>-1.1024464135272609</c:v>
                </c:pt>
                <c:pt idx="24">
                  <c:v>-1.2713900541045158</c:v>
                </c:pt>
                <c:pt idx="25">
                  <c:v>-1.4279108245989338</c:v>
                </c:pt>
                <c:pt idx="26">
                  <c:v>-1.5727337948679243</c:v>
                </c:pt>
                <c:pt idx="27">
                  <c:v>-1.7065436466225692</c:v>
                </c:pt>
                <c:pt idx="28">
                  <c:v>-1.8299868982103549</c:v>
                </c:pt>
                <c:pt idx="29">
                  <c:v>-1.9436740071830321</c:v>
                </c:pt>
                <c:pt idx="30">
                  <c:v>-2.0481813573585987</c:v>
                </c:pt>
                <c:pt idx="31">
                  <c:v>-2.144053136718393</c:v>
                </c:pt>
                <c:pt idx="32">
                  <c:v>-2.2318031121318582</c:v>
                </c:pt>
                <c:pt idx="33">
                  <c:v>-2.3119163065731181</c:v>
                </c:pt>
                <c:pt idx="34">
                  <c:v>-2.3848505841821583</c:v>
                </c:pt>
                <c:pt idx="35">
                  <c:v>-2.4510381482299697</c:v>
                </c:pt>
                <c:pt idx="36">
                  <c:v>-2.5108869567690677</c:v>
                </c:pt>
                <c:pt idx="37">
                  <c:v>-2.5647820604885085</c:v>
                </c:pt>
                <c:pt idx="38">
                  <c:v>-2.6130868670444327</c:v>
                </c:pt>
                <c:pt idx="39">
                  <c:v>-2.656144335902713</c:v>
                </c:pt>
                <c:pt idx="40">
                  <c:v>-2.6942781075087954</c:v>
                </c:pt>
                <c:pt idx="41">
                  <c:v>-2.7277935703903315</c:v>
                </c:pt>
                <c:pt idx="42">
                  <c:v>-2.7569788696003998</c:v>
                </c:pt>
                <c:pt idx="43">
                  <c:v>-2.7821058597219421</c:v>
                </c:pt>
                <c:pt idx="44">
                  <c:v>-2.8034310054773988</c:v>
                </c:pt>
                <c:pt idx="45">
                  <c:v>-2.8211962328203262</c:v>
                </c:pt>
                <c:pt idx="46">
                  <c:v>-2.8356297332279627</c:v>
                </c:pt>
                <c:pt idx="47">
                  <c:v>-2.846946723764419</c:v>
                </c:pt>
                <c:pt idx="48">
                  <c:v>-2.8553501653431383</c:v>
                </c:pt>
                <c:pt idx="49">
                  <c:v>-2.8610314414839615</c:v>
                </c:pt>
                <c:pt idx="50">
                  <c:v>-2.8641709997341458</c:v>
                </c:pt>
                <c:pt idx="51">
                  <c:v>-2.8649389578035893</c:v>
                </c:pt>
                <c:pt idx="52">
                  <c:v>-2.8634956763520023</c:v>
                </c:pt>
                <c:pt idx="53">
                  <c:v>-2.8599923002593881</c:v>
                </c:pt>
                <c:pt idx="54">
                  <c:v>-2.8545712701106503</c:v>
                </c:pt>
                <c:pt idx="55">
                  <c:v>-2.847366805530184</c:v>
                </c:pt>
                <c:pt idx="56">
                  <c:v>-2.8385053619124565</c:v>
                </c:pt>
                <c:pt idx="57">
                  <c:v>-2.8281060620097622</c:v>
                </c:pt>
                <c:pt idx="58">
                  <c:v>-2.8162811037581079</c:v>
                </c:pt>
                <c:pt idx="59">
                  <c:v>-2.8031361456463757</c:v>
                </c:pt>
                <c:pt idx="60">
                  <c:v>-2.7887706708622857</c:v>
                </c:pt>
                <c:pt idx="61">
                  <c:v>-2.7732783313809364</c:v>
                </c:pt>
                <c:pt idx="62">
                  <c:v>-2.756747273097746</c:v>
                </c:pt>
                <c:pt idx="63">
                  <c:v>-2.7392604430470944</c:v>
                </c:pt>
                <c:pt idx="64">
                  <c:v>-2.7208958796908123</c:v>
                </c:pt>
                <c:pt idx="65">
                  <c:v>-2.7017269872066767</c:v>
                </c:pt>
                <c:pt idx="66">
                  <c:v>-2.6818227946559348</c:v>
                </c:pt>
                <c:pt idx="67">
                  <c:v>-2.6612482008606912</c:v>
                </c:pt>
                <c:pt idx="68">
                  <c:v>-2.6400642057763442</c:v>
                </c:pt>
                <c:pt idx="69">
                  <c:v>-2.6183281291011662</c:v>
                </c:pt>
                <c:pt idx="70">
                  <c:v>-2.5960938168243746</c:v>
                </c:pt>
                <c:pt idx="71">
                  <c:v>-2.5734118363755289</c:v>
                </c:pt>
                <c:pt idx="72">
                  <c:v>-2.5503296610017325</c:v>
                </c:pt>
                <c:pt idx="73">
                  <c:v>-2.5268918439646746</c:v>
                </c:pt>
                <c:pt idx="74">
                  <c:v>-2.5031401831170821</c:v>
                </c:pt>
                <c:pt idx="75">
                  <c:v>-2.4791138763874008</c:v>
                </c:pt>
                <c:pt idx="76">
                  <c:v>-2.4548496686725296</c:v>
                </c:pt>
                <c:pt idx="77">
                  <c:v>-2.4303819906109339</c:v>
                </c:pt>
                <c:pt idx="78">
                  <c:v>-2.405743089682578</c:v>
                </c:pt>
                <c:pt idx="79">
                  <c:v>-2.3809631540575751</c:v>
                </c:pt>
                <c:pt idx="80">
                  <c:v>-2.3560704295923149</c:v>
                </c:pt>
                <c:pt idx="81">
                  <c:v>-2.3310913303498912</c:v>
                </c:pt>
                <c:pt idx="82">
                  <c:v>-2.3060505430010085</c:v>
                </c:pt>
                <c:pt idx="83">
                  <c:v>-2.2809711254419436</c:v>
                </c:pt>
                <c:pt idx="84">
                  <c:v>-2.255874599947703</c:v>
                </c:pt>
                <c:pt idx="85">
                  <c:v>-2.230781041160991</c:v>
                </c:pt>
                <c:pt idx="86">
                  <c:v>-2.2057091592011453</c:v>
                </c:pt>
                <c:pt idx="87">
                  <c:v>-2.1806763781615657</c:v>
                </c:pt>
                <c:pt idx="88">
                  <c:v>-2.155698910249412</c:v>
                </c:pt>
                <c:pt idx="89">
                  <c:v>-2.1307918258074245</c:v>
                </c:pt>
                <c:pt idx="90">
                  <c:v>-2.1059691194445391</c:v>
                </c:pt>
                <c:pt idx="91">
                  <c:v>-2.0812437724895174</c:v>
                </c:pt>
                <c:pt idx="92">
                  <c:v>-2.0566278119700523</c:v>
                </c:pt>
                <c:pt idx="93">
                  <c:v>-2.0321323663086739</c:v>
                </c:pt>
                <c:pt idx="94">
                  <c:v>-2.0077677179163067</c:v>
                </c:pt>
                <c:pt idx="95">
                  <c:v>-1.9835433528543438</c:v>
                </c:pt>
                <c:pt idx="96">
                  <c:v>-1.9594680077267608</c:v>
                </c:pt>
                <c:pt idx="97">
                  <c:v>-1.9355497139548941</c:v>
                </c:pt>
                <c:pt idx="98">
                  <c:v>-1.9117958395791437</c:v>
                </c:pt>
                <c:pt idx="99">
                  <c:v>-1.8882131287239072</c:v>
                </c:pt>
                <c:pt idx="100">
                  <c:v>-1.8648077388545854</c:v>
                </c:pt>
                <c:pt idx="101">
                  <c:v>-1.8415852759484241</c:v>
                </c:pt>
                <c:pt idx="102">
                  <c:v>-1.8185508276942333</c:v>
                </c:pt>
                <c:pt idx="103">
                  <c:v>-1.7957089948297438</c:v>
                </c:pt>
                <c:pt idx="104">
                  <c:v>-1.773063920719365</c:v>
                </c:pt>
                <c:pt idx="105">
                  <c:v>-1.7506193192694439</c:v>
                </c:pt>
                <c:pt idx="106">
                  <c:v>-1.7283785012728368</c:v>
                </c:pt>
                <c:pt idx="107">
                  <c:v>-1.7063443992694953</c:v>
                </c:pt>
                <c:pt idx="108">
                  <c:v>-1.6845195910050565</c:v>
                </c:pt>
                <c:pt idx="109">
                  <c:v>-1.6629063215648976</c:v>
                </c:pt>
                <c:pt idx="110">
                  <c:v>-1.6415065242568474</c:v>
                </c:pt>
                <c:pt idx="111">
                  <c:v>-1.620321840311745</c:v>
                </c:pt>
                <c:pt idx="112">
                  <c:v>-1.5993536374672133</c:v>
                </c:pt>
                <c:pt idx="113">
                  <c:v>-1.5786030274964393</c:v>
                </c:pt>
                <c:pt idx="114">
                  <c:v>-1.5580708827403267</c:v>
                </c:pt>
                <c:pt idx="115">
                  <c:v>-1.5377578516982078</c:v>
                </c:pt>
                <c:pt idx="116">
                  <c:v>-1.5176643737292508</c:v>
                </c:pt>
                <c:pt idx="117">
                  <c:v>-1.4977906929138241</c:v>
                </c:pt>
                <c:pt idx="118">
                  <c:v>-1.4781368711213847</c:v>
                </c:pt>
                <c:pt idx="119">
                  <c:v>-1.4587028003288867</c:v>
                </c:pt>
                <c:pt idx="120">
                  <c:v>-1.4394882142312799</c:v>
                </c:pt>
                <c:pt idx="121">
                  <c:v>-1.420492699183411</c:v>
                </c:pt>
                <c:pt idx="122">
                  <c:v>-1.4017157045104143</c:v>
                </c:pt>
                <c:pt idx="123">
                  <c:v>-1.3831565522217169</c:v>
                </c:pt>
                <c:pt idx="124">
                  <c:v>-1.3648144461617731</c:v>
                </c:pt>
                <c:pt idx="125">
                  <c:v>-1.3466884806288948</c:v>
                </c:pt>
                <c:pt idx="126">
                  <c:v>-1.3287776484917402</c:v>
                </c:pt>
                <c:pt idx="127">
                  <c:v>-1.3110808488314516</c:v>
                </c:pt>
                <c:pt idx="128">
                  <c:v>-1.29359689413588</c:v>
                </c:pt>
                <c:pt idx="129">
                  <c:v>-1.2763245170708459</c:v>
                </c:pt>
                <c:pt idx="130">
                  <c:v>-1.2592623768520723</c:v>
                </c:pt>
                <c:pt idx="131">
                  <c:v>-1.2424090652400488</c:v>
                </c:pt>
                <c:pt idx="132">
                  <c:v>-1.2257631121789252</c:v>
                </c:pt>
                <c:pt idx="133">
                  <c:v>-1.2093229910993151</c:v>
                </c:pt>
                <c:pt idx="134">
                  <c:v>-1.193087123903861</c:v>
                </c:pt>
                <c:pt idx="135">
                  <c:v>-1.1770538856532846</c:v>
                </c:pt>
                <c:pt idx="136">
                  <c:v>-1.1612216089697462</c:v>
                </c:pt>
                <c:pt idx="137">
                  <c:v>-1.1455885881733747</c:v>
                </c:pt>
                <c:pt idx="138">
                  <c:v>-1.1301530831669484</c:v>
                </c:pt>
                <c:pt idx="139">
                  <c:v>-1.1149133230828949</c:v>
                </c:pt>
                <c:pt idx="140">
                  <c:v>-1.099867509705998</c:v>
                </c:pt>
                <c:pt idx="141">
                  <c:v>-1.0850138206844335</c:v>
                </c:pt>
                <c:pt idx="142">
                  <c:v>-1.0703504125411083</c:v>
                </c:pt>
                <c:pt idx="143">
                  <c:v>-1.0558754234965511</c:v>
                </c:pt>
                <c:pt idx="144">
                  <c:v>-1.0415869761140386</c:v>
                </c:pt>
                <c:pt idx="145">
                  <c:v>-1.0274831797770254</c:v>
                </c:pt>
                <c:pt idx="146">
                  <c:v>-1.0135621330083762</c:v>
                </c:pt>
                <c:pt idx="147">
                  <c:v>-0.99982192564040406</c:v>
                </c:pt>
                <c:pt idx="148">
                  <c:v>-0.98626064084419163</c:v>
                </c:pt>
                <c:pt idx="149">
                  <c:v>-0.97287635702622777</c:v>
                </c:pt>
                <c:pt idx="150">
                  <c:v>-0.95966714959992006</c:v>
                </c:pt>
                <c:pt idx="151">
                  <c:v>-0.94663109263914846</c:v>
                </c:pt>
                <c:pt idx="152">
                  <c:v>-0.93376626042061883</c:v>
                </c:pt>
                <c:pt idx="153">
                  <c:v>-0.92107072886139629</c:v>
                </c:pt>
                <c:pt idx="154">
                  <c:v>-0.90854257685764706</c:v>
                </c:pt>
                <c:pt idx="155">
                  <c:v>-0.8961798875302911</c:v>
                </c:pt>
                <c:pt idx="156">
                  <c:v>-0.88398074938293503</c:v>
                </c:pt>
                <c:pt idx="157">
                  <c:v>-0.87194325737717615</c:v>
                </c:pt>
                <c:pt idx="158">
                  <c:v>-0.86006551393005848</c:v>
                </c:pt>
                <c:pt idx="159">
                  <c:v>-0.8483456298382327</c:v>
                </c:pt>
                <c:pt idx="160">
                  <c:v>-0.83678172513307836</c:v>
                </c:pt>
                <c:pt idx="161">
                  <c:v>-0.82537192987083885</c:v>
                </c:pt>
                <c:pt idx="162">
                  <c:v>-0.81411438486158427</c:v>
                </c:pt>
                <c:pt idx="163">
                  <c:v>-0.80300724234059895</c:v>
                </c:pt>
                <c:pt idx="164">
                  <c:v>-0.79204866658559836</c:v>
                </c:pt>
                <c:pt idx="165">
                  <c:v>-0.78123683448298309</c:v>
                </c:pt>
                <c:pt idx="166">
                  <c:v>-0.77056993604617074</c:v>
                </c:pt>
                <c:pt idx="167">
                  <c:v>-0.76004617488885151</c:v>
                </c:pt>
                <c:pt idx="168">
                  <c:v>-0.74966376865588502</c:v>
                </c:pt>
                <c:pt idx="169">
                  <c:v>-0.73942094941437719</c:v>
                </c:pt>
                <c:pt idx="170">
                  <c:v>-0.72931596400734899</c:v>
                </c:pt>
                <c:pt idx="171">
                  <c:v>-0.71934707437227674</c:v>
                </c:pt>
                <c:pt idx="172">
                  <c:v>-0.70951255782662925</c:v>
                </c:pt>
                <c:pt idx="173">
                  <c:v>-0.69981070732244577</c:v>
                </c:pt>
                <c:pt idx="174">
                  <c:v>-0.69023983167184977</c:v>
                </c:pt>
                <c:pt idx="175">
                  <c:v>-0.68079825574530717</c:v>
                </c:pt>
                <c:pt idx="176">
                  <c:v>-0.6714843206443335</c:v>
                </c:pt>
                <c:pt idx="177">
                  <c:v>-0.6622963838502417</c:v>
                </c:pt>
                <c:pt idx="178">
                  <c:v>-0.65323281935045552</c:v>
                </c:pt>
                <c:pt idx="179">
                  <c:v>-0.64429201774381095</c:v>
                </c:pt>
                <c:pt idx="180">
                  <c:v>-0.6354723863261883</c:v>
                </c:pt>
                <c:pt idx="181">
                  <c:v>-0.62677234915775903</c:v>
                </c:pt>
                <c:pt idx="182">
                  <c:v>-0.61819034711302623</c:v>
                </c:pt>
                <c:pt idx="183">
                  <c:v>-0.60972483791480203</c:v>
                </c:pt>
                <c:pt idx="184">
                  <c:v>-0.60137429615317872</c:v>
                </c:pt>
                <c:pt idx="185">
                  <c:v>-0.59313721329050428</c:v>
                </c:pt>
                <c:pt idx="186">
                  <c:v>-0.58501209765329953</c:v>
                </c:pt>
                <c:pt idx="187">
                  <c:v>-0.57699747441202243</c:v>
                </c:pt>
                <c:pt idx="188">
                  <c:v>-0.56909188554950141</c:v>
                </c:pt>
                <c:pt idx="189">
                  <c:v>-0.56129388981884876</c:v>
                </c:pt>
                <c:pt idx="190">
                  <c:v>-0.55360206269158718</c:v>
                </c:pt>
                <c:pt idx="191">
                  <c:v>-0.54601499629669747</c:v>
                </c:pt>
                <c:pt idx="192">
                  <c:v>-0.53853129935124822</c:v>
                </c:pt>
                <c:pt idx="193">
                  <c:v>-0.53114959708323517</c:v>
                </c:pt>
                <c:pt idx="194">
                  <c:v>-0.52386853114720766</c:v>
                </c:pt>
                <c:pt idx="195">
                  <c:v>-0.51668675953324716</c:v>
                </c:pt>
                <c:pt idx="196">
                  <c:v>-0.50960295646980702</c:v>
                </c:pt>
                <c:pt idx="197">
                  <c:v>-0.50261581232091046</c:v>
                </c:pt>
                <c:pt idx="198">
                  <c:v>-0.49572403347816263</c:v>
                </c:pt>
                <c:pt idx="199">
                  <c:v>-0.4889263422480129</c:v>
                </c:pt>
                <c:pt idx="200">
                  <c:v>-0.48222147673467497</c:v>
                </c:pt>
                <c:pt idx="201">
                  <c:v>-0.47560819071908123</c:v>
                </c:pt>
                <c:pt idx="202">
                  <c:v>-0.46908525353424529</c:v>
                </c:pt>
                <c:pt idx="203">
                  <c:v>-0.46265144993735319</c:v>
                </c:pt>
                <c:pt idx="204">
                  <c:v>-0.45630557997891619</c:v>
                </c:pt>
                <c:pt idx="205">
                  <c:v>-0.45004645886927508</c:v>
                </c:pt>
                <c:pt idx="206">
                  <c:v>-0.44387291684273905</c:v>
                </c:pt>
                <c:pt idx="207">
                  <c:v>-0.43778379901962117</c:v>
                </c:pt>
                <c:pt idx="208">
                  <c:v>-0.43177796526641959</c:v>
                </c:pt>
                <c:pt idx="209">
                  <c:v>-0.42585429005436976</c:v>
                </c:pt>
                <c:pt idx="210">
                  <c:v>-0.4200116623165942</c:v>
                </c:pt>
                <c:pt idx="211">
                  <c:v>-0.41424898530404231</c:v>
                </c:pt>
                <c:pt idx="212">
                  <c:v>-0.40856517644041807</c:v>
                </c:pt>
                <c:pt idx="213">
                  <c:v>-0.40295916717627195</c:v>
                </c:pt>
                <c:pt idx="214">
                  <c:v>-0.39742990284242108</c:v>
                </c:pt>
                <c:pt idx="215">
                  <c:v>-0.39197634250285818</c:v>
                </c:pt>
                <c:pt idx="216">
                  <c:v>-0.38659745880729129</c:v>
                </c:pt>
                <c:pt idx="217">
                  <c:v>-0.38129223784344946</c:v>
                </c:pt>
                <c:pt idx="218">
                  <c:v>-0.37605967898928888</c:v>
                </c:pt>
                <c:pt idx="219">
                  <c:v>-0.37089879476520859</c:v>
                </c:pt>
                <c:pt idx="220">
                  <c:v>-0.36580861068638981</c:v>
                </c:pt>
                <c:pt idx="221">
                  <c:v>-0.36078816511536549</c:v>
                </c:pt>
                <c:pt idx="222">
                  <c:v>-0.35583650911490861</c:v>
                </c:pt>
                <c:pt idx="223">
                  <c:v>-0.35095270630133668</c:v>
                </c:pt>
                <c:pt idx="224">
                  <c:v>-0.3461358326983075</c:v>
                </c:pt>
                <c:pt idx="225">
                  <c:v>-0.34138497659118483</c:v>
                </c:pt>
                <c:pt idx="226">
                  <c:v>-0.33669923838204951</c:v>
                </c:pt>
                <c:pt idx="227">
                  <c:v>-0.33207773044541372</c:v>
                </c:pt>
                <c:pt idx="228">
                  <c:v>-0.32751957698470957</c:v>
                </c:pt>
                <c:pt idx="229">
                  <c:v>-0.32302391388959578</c:v>
                </c:pt>
                <c:pt idx="230">
                  <c:v>-0.318589888594145</c:v>
                </c:pt>
                <c:pt idx="231">
                  <c:v>-0.31421665993595016</c:v>
                </c:pt>
                <c:pt idx="232">
                  <c:v>-0.30990339801620331</c:v>
                </c:pt>
                <c:pt idx="233">
                  <c:v>-0.30564928406077618</c:v>
                </c:pt>
                <c:pt idx="234">
                  <c:v>-0.30145351028234613</c:v>
                </c:pt>
                <c:pt idx="235">
                  <c:v>-0.2973152797435985</c:v>
                </c:pt>
                <c:pt idx="236">
                  <c:v>-0.29323380622153444</c:v>
                </c:pt>
                <c:pt idx="237">
                  <c:v>-0.28920831407291187</c:v>
                </c:pt>
                <c:pt idx="238">
                  <c:v>-0.28523803810084664</c:v>
                </c:pt>
                <c:pt idx="239">
                  <c:v>-0.28132222342259083</c:v>
                </c:pt>
                <c:pt idx="240">
                  <c:v>-0.2774601253385125</c:v>
                </c:pt>
                <c:pt idx="241">
                  <c:v>-0.27365100920229135</c:v>
                </c:pt>
                <c:pt idx="242">
                  <c:v>-0.2698941502923467</c:v>
                </c:pt>
                <c:pt idx="243">
                  <c:v>-0.26618883368451091</c:v>
                </c:pt>
                <c:pt idx="244">
                  <c:v>-0.26253435412596005</c:v>
                </c:pt>
                <c:pt idx="245">
                  <c:v>-0.25893001591040943</c:v>
                </c:pt>
                <c:pt idx="246">
                  <c:v>-0.25537513275458684</c:v>
                </c:pt>
                <c:pt idx="247">
                  <c:v>-0.25186902767598396</c:v>
                </c:pt>
                <c:pt idx="248">
                  <c:v>-0.24841103287189573</c:v>
                </c:pt>
                <c:pt idx="249">
                  <c:v>-0.24500048959975002</c:v>
                </c:pt>
                <c:pt idx="250">
                  <c:v>-0.24163674805872953</c:v>
                </c:pt>
                <c:pt idx="251">
                  <c:v>-0.23831916727268937</c:v>
                </c:pt>
                <c:pt idx="252">
                  <c:v>-0.23504711497436725</c:v>
                </c:pt>
                <c:pt idx="253">
                  <c:v>-0.23181996749089057</c:v>
                </c:pt>
                <c:pt idx="254">
                  <c:v>-0.22863710963057435</c:v>
                </c:pt>
                <c:pt idx="255">
                  <c:v>-0.22549793457100945</c:v>
                </c:pt>
                <c:pt idx="256">
                  <c:v>-0.2224018437484386</c:v>
                </c:pt>
                <c:pt idx="257">
                  <c:v>-0.21934824674841519</c:v>
                </c:pt>
                <c:pt idx="258">
                  <c:v>-0.2163365611977402</c:v>
                </c:pt>
                <c:pt idx="259">
                  <c:v>-0.21336621265767117</c:v>
                </c:pt>
                <c:pt idx="260">
                  <c:v>-0.2104366345184065</c:v>
                </c:pt>
                <c:pt idx="261">
                  <c:v>-0.20754726789480896</c:v>
                </c:pt>
                <c:pt idx="262">
                  <c:v>-0.20469756152341298</c:v>
                </c:pt>
                <c:pt idx="263">
                  <c:v>-0.20188697166065303</c:v>
                </c:pt>
                <c:pt idx="264">
                  <c:v>-0.19911496198234863</c:v>
                </c:pt>
                <c:pt idx="265">
                  <c:v>-0.1963810034843973</c:v>
                </c:pt>
                <c:pt idx="266">
                  <c:v>-0.19368457438471673</c:v>
                </c:pt>
                <c:pt idx="267">
                  <c:v>-0.19102516002637659</c:v>
                </c:pt>
                <c:pt idx="268">
                  <c:v>-0.18840225278195102</c:v>
                </c:pt>
                <c:pt idx="269">
                  <c:v>-0.18581535195904164</c:v>
                </c:pt>
                <c:pt idx="270">
                  <c:v>-0.18326396370701312</c:v>
                </c:pt>
                <c:pt idx="271">
                  <c:v>-0.18074760092487999</c:v>
                </c:pt>
                <c:pt idx="272">
                  <c:v>-0.1782657831703722</c:v>
                </c:pt>
                <c:pt idx="273">
                  <c:v>-0.1758180365701357</c:v>
                </c:pt>
                <c:pt idx="274">
                  <c:v>-0.17340389373109796</c:v>
                </c:pt>
                <c:pt idx="275">
                  <c:v>-0.17102289365294743</c:v>
                </c:pt>
                <c:pt idx="276">
                  <c:v>-0.16867458164174667</c:v>
                </c:pt>
                <c:pt idx="277">
                  <c:v>-0.16635850922463868</c:v>
                </c:pt>
                <c:pt idx="278">
                  <c:v>-0.16407423406567537</c:v>
                </c:pt>
                <c:pt idx="279">
                  <c:v>-0.1618213198827117</c:v>
                </c:pt>
                <c:pt idx="280">
                  <c:v>-0.159599336365396</c:v>
                </c:pt>
                <c:pt idx="281">
                  <c:v>-0.15740785909420235</c:v>
                </c:pt>
                <c:pt idx="282">
                  <c:v>-0.15524646946054174</c:v>
                </c:pt>
                <c:pt idx="283">
                  <c:v>-0.15311475458790338</c:v>
                </c:pt>
                <c:pt idx="284">
                  <c:v>-0.15101230725402318</c:v>
                </c:pt>
                <c:pt idx="285">
                  <c:v>-0.14893872581408343</c:v>
                </c:pt>
                <c:pt idx="286">
                  <c:v>-0.14689361412490926</c:v>
                </c:pt>
                <c:pt idx="287">
                  <c:v>-0.14487658147018043</c:v>
                </c:pt>
                <c:pt idx="288">
                  <c:v>-0.14288724248660589</c:v>
                </c:pt>
                <c:pt idx="289">
                  <c:v>-0.14092521709109201</c:v>
                </c:pt>
                <c:pt idx="290">
                  <c:v>-0.1389901304088631</c:v>
                </c:pt>
                <c:pt idx="291">
                  <c:v>-0.13708161270254521</c:v>
                </c:pt>
                <c:pt idx="292">
                  <c:v>-0.13519929930217742</c:v>
                </c:pt>
                <c:pt idx="293">
                  <c:v>-0.13334283053616511</c:v>
                </c:pt>
                <c:pt idx="294">
                  <c:v>-0.13151185166314133</c:v>
                </c:pt>
                <c:pt idx="295">
                  <c:v>-0.12970601280475247</c:v>
                </c:pt>
                <c:pt idx="296">
                  <c:v>-0.12792496887932039</c:v>
                </c:pt>
                <c:pt idx="297">
                  <c:v>-0.12616837953640678</c:v>
                </c:pt>
                <c:pt idx="298">
                  <c:v>-0.12443590909224138</c:v>
                </c:pt>
                <c:pt idx="299">
                  <c:v>-0.1227272264660292</c:v>
                </c:pt>
                <c:pt idx="300">
                  <c:v>-0.12104200511709456</c:v>
                </c:pt>
                <c:pt idx="301">
                  <c:v>-0.11937992298288032</c:v>
                </c:pt>
                <c:pt idx="302">
                  <c:v>-0.11774066241777256</c:v>
                </c:pt>
                <c:pt idx="303">
                  <c:v>-0.11612391013275884</c:v>
                </c:pt>
                <c:pt idx="304">
                  <c:v>-0.11452935713588371</c:v>
                </c:pt>
                <c:pt idx="305">
                  <c:v>-0.11295669867351681</c:v>
                </c:pt>
                <c:pt idx="306">
                  <c:v>-0.11140563417240539</c:v>
                </c:pt>
                <c:pt idx="307">
                  <c:v>-0.10987586718252033</c:v>
                </c:pt>
                <c:pt idx="308">
                  <c:v>-0.10836710532065724</c:v>
                </c:pt>
                <c:pt idx="309">
                  <c:v>-0.10687906021481215</c:v>
                </c:pt>
                <c:pt idx="310">
                  <c:v>-0.10541144744930424</c:v>
                </c:pt>
                <c:pt idx="311">
                  <c:v>-0.10396398651064144</c:v>
                </c:pt>
                <c:pt idx="312">
                  <c:v>-0.10253640073411924</c:v>
                </c:pt>
                <c:pt idx="313">
                  <c:v>-0.10112841725114258</c:v>
                </c:pt>
                <c:pt idx="314">
                  <c:v>-9.9739766937260999E-2</c:v>
                </c:pt>
                <c:pt idx="315">
                  <c:v>-9.8370184360910023E-2</c:v>
                </c:pt>
                <c:pt idx="316">
                  <c:v>-9.7019407732846286E-2</c:v>
                </c:pt>
                <c:pt idx="317">
                  <c:v>-9.5687178856270136E-2</c:v>
                </c:pt>
                <c:pt idx="318">
                  <c:v>-9.4373243077624458E-2</c:v>
                </c:pt>
                <c:pt idx="319">
                  <c:v>-9.3077349238063808E-2</c:v>
                </c:pt>
                <c:pt idx="320">
                  <c:v>-9.1799249625581267E-2</c:v>
                </c:pt>
                <c:pt idx="321">
                  <c:v>-9.0538699927787444E-2</c:v>
                </c:pt>
                <c:pt idx="322">
                  <c:v>-8.9295459185331633E-2</c:v>
                </c:pt>
                <c:pt idx="323">
                  <c:v>-8.8069289745956764E-2</c:v>
                </c:pt>
                <c:pt idx="324">
                  <c:v>-8.6859957219180037E-2</c:v>
                </c:pt>
                <c:pt idx="325">
                  <c:v>-8.5667230431590732E-2</c:v>
                </c:pt>
                <c:pt idx="326">
                  <c:v>-8.4490881382756969E-2</c:v>
                </c:pt>
                <c:pt idx="327">
                  <c:v>-8.333068520173352E-2</c:v>
                </c:pt>
                <c:pt idx="328">
                  <c:v>-8.2186420104162675E-2</c:v>
                </c:pt>
                <c:pt idx="329">
                  <c:v>-8.1057867349959761E-2</c:v>
                </c:pt>
                <c:pt idx="330">
                  <c:v>-7.9944811201575927E-2</c:v>
                </c:pt>
                <c:pt idx="331">
                  <c:v>-7.8847038882831053E-2</c:v>
                </c:pt>
                <c:pt idx="332">
                  <c:v>-7.7764340538307858E-2</c:v>
                </c:pt>
                <c:pt idx="333">
                  <c:v>-7.6696509193300497E-2</c:v>
                </c:pt>
                <c:pt idx="334">
                  <c:v>-7.5643340714310114E-2</c:v>
                </c:pt>
                <c:pt idx="335">
                  <c:v>-7.4604633770080225E-2</c:v>
                </c:pt>
                <c:pt idx="336">
                  <c:v>-7.3580189793164039E-2</c:v>
                </c:pt>
                <c:pt idx="337">
                  <c:v>-7.256981294201717E-2</c:v>
                </c:pt>
                <c:pt idx="338">
                  <c:v>-7.1573310063608342E-2</c:v>
                </c:pt>
                <c:pt idx="339">
                  <c:v>-7.0590490656541258E-2</c:v>
                </c:pt>
                <c:pt idx="340">
                  <c:v>-6.962116683468067E-2</c:v>
                </c:pt>
                <c:pt idx="341">
                  <c:v>-6.8665153291275871E-2</c:v>
                </c:pt>
                <c:pt idx="342">
                  <c:v>-6.7722267263575012E-2</c:v>
                </c:pt>
                <c:pt idx="343">
                  <c:v>-6.6792328497922979E-2</c:v>
                </c:pt>
                <c:pt idx="344">
                  <c:v>-6.5875159215337695E-2</c:v>
                </c:pt>
                <c:pt idx="345">
                  <c:v>-6.4970584077556542E-2</c:v>
                </c:pt>
                <c:pt idx="346">
                  <c:v>-6.4078430153548221E-2</c:v>
                </c:pt>
                <c:pt idx="347">
                  <c:v>-6.3198526886482212E-2</c:v>
                </c:pt>
                <c:pt idx="348">
                  <c:v>-6.2330706061151347E-2</c:v>
                </c:pt>
                <c:pt idx="349">
                  <c:v>-6.1474801771839616E-2</c:v>
                </c:pt>
                <c:pt idx="350">
                  <c:v>-6.0630650390630383E-2</c:v>
                </c:pt>
                <c:pt idx="351">
                  <c:v>-5.9798090536148485E-2</c:v>
                </c:pt>
                <c:pt idx="352">
                  <c:v>-5.8976963042730458E-2</c:v>
                </c:pt>
                <c:pt idx="353">
                  <c:v>-5.8167110930017071E-2</c:v>
                </c:pt>
                <c:pt idx="354">
                  <c:v>-5.7368379372962443E-2</c:v>
                </c:pt>
                <c:pt idx="355">
                  <c:v>-5.6580615672253989E-2</c:v>
                </c:pt>
                <c:pt idx="356">
                  <c:v>-5.5803669225137721E-2</c:v>
                </c:pt>
                <c:pt idx="357">
                  <c:v>-5.5037391496643329E-2</c:v>
                </c:pt>
                <c:pt idx="358">
                  <c:v>-5.4281635991203621E-2</c:v>
                </c:pt>
                <c:pt idx="359">
                  <c:v>-5.3536258224662701E-2</c:v>
                </c:pt>
                <c:pt idx="360">
                  <c:v>-5.2801115696668323E-2</c:v>
                </c:pt>
                <c:pt idx="361">
                  <c:v>-5.2076067863442155E-2</c:v>
                </c:pt>
                <c:pt idx="362">
                  <c:v>-5.1360976110923648E-2</c:v>
                </c:pt>
                <c:pt idx="363">
                  <c:v>-5.0655703728281799E-2</c:v>
                </c:pt>
                <c:pt idx="364">
                  <c:v>-4.9960115881790522E-2</c:v>
                </c:pt>
                <c:pt idx="365">
                  <c:v>-4.9274079589061798E-2</c:v>
                </c:pt>
                <c:pt idx="366">
                  <c:v>-4.8597463693632367E-2</c:v>
                </c:pt>
                <c:pt idx="367">
                  <c:v>-4.7930138839898835E-2</c:v>
                </c:pt>
                <c:pt idx="368">
                  <c:v>-4.7271977448396542E-2</c:v>
                </c:pt>
                <c:pt idx="369">
                  <c:v>-4.6622853691417471E-2</c:v>
                </c:pt>
                <c:pt idx="370">
                  <c:v>-4.598264346896256E-2</c:v>
                </c:pt>
                <c:pt idx="371">
                  <c:v>-4.5351224385023897E-2</c:v>
                </c:pt>
                <c:pt idx="372">
                  <c:v>-4.4728475724192002E-2</c:v>
                </c:pt>
                <c:pt idx="373">
                  <c:v>-4.4114278428584563E-2</c:v>
                </c:pt>
                <c:pt idx="374">
                  <c:v>-4.3508515075090806E-2</c:v>
                </c:pt>
                <c:pt idx="375">
                  <c:v>-4.2911069852928974E-2</c:v>
                </c:pt>
                <c:pt idx="376">
                  <c:v>-4.2321828541510779E-2</c:v>
                </c:pt>
                <c:pt idx="377">
                  <c:v>-4.1740678488610544E-2</c:v>
                </c:pt>
                <c:pt idx="378">
                  <c:v>-4.1167508588832703E-2</c:v>
                </c:pt>
                <c:pt idx="379">
                  <c:v>-4.060220926237585E-2</c:v>
                </c:pt>
                <c:pt idx="380">
                  <c:v>-4.0044672434087422E-2</c:v>
                </c:pt>
                <c:pt idx="381">
                  <c:v>-3.9494791512806077E-2</c:v>
                </c:pt>
                <c:pt idx="382">
                  <c:v>-3.8952461370987485E-2</c:v>
                </c:pt>
                <c:pt idx="383">
                  <c:v>-3.8417578324609722E-2</c:v>
                </c:pt>
                <c:pt idx="384">
                  <c:v>-3.7890040113354347E-2</c:v>
                </c:pt>
                <c:pt idx="385">
                  <c:v>-3.7369745881059548E-2</c:v>
                </c:pt>
                <c:pt idx="386">
                  <c:v>-3.6856596156441442E-2</c:v>
                </c:pt>
                <c:pt idx="387">
                  <c:v>-3.635049283407997E-2</c:v>
                </c:pt>
                <c:pt idx="388">
                  <c:v>-3.5851339155665907E-2</c:v>
                </c:pt>
                <c:pt idx="389">
                  <c:v>-3.5359039691504883E-2</c:v>
                </c:pt>
                <c:pt idx="390">
                  <c:v>-3.4873500322275784E-2</c:v>
                </c:pt>
                <c:pt idx="391">
                  <c:v>-3.4394628221038864E-2</c:v>
                </c:pt>
                <c:pt idx="392">
                  <c:v>-3.3922331835491426E-2</c:v>
                </c:pt>
                <c:pt idx="393">
                  <c:v>-3.3456520870466647E-2</c:v>
                </c:pt>
                <c:pt idx="394">
                  <c:v>-3.2997106270672788E-2</c:v>
                </c:pt>
                <c:pt idx="395">
                  <c:v>-3.2544000203669293E-2</c:v>
                </c:pt>
                <c:pt idx="396">
                  <c:v>-3.2097116043076517E-2</c:v>
                </c:pt>
                <c:pt idx="397">
                  <c:v>-3.1656368352016032E-2</c:v>
                </c:pt>
                <c:pt idx="398">
                  <c:v>-3.1221672866778131E-2</c:v>
                </c:pt>
                <c:pt idx="399">
                  <c:v>-3.0792946480713592E-2</c:v>
                </c:pt>
                <c:pt idx="400">
                  <c:v>-3.0370107228346578E-2</c:v>
                </c:pt>
                <c:pt idx="401">
                  <c:v>-2.9953074269705438E-2</c:v>
                </c:pt>
                <c:pt idx="402">
                  <c:v>-2.9541767874869063E-2</c:v>
                </c:pt>
                <c:pt idx="403">
                  <c:v>-2.9136109408724725E-2</c:v>
                </c:pt>
                <c:pt idx="404">
                  <c:v>-2.8736021315935795E-2</c:v>
                </c:pt>
                <c:pt idx="405">
                  <c:v>-2.8341427106115334E-2</c:v>
                </c:pt>
                <c:pt idx="406">
                  <c:v>-2.7952251339203666E-2</c:v>
                </c:pt>
                <c:pt idx="407">
                  <c:v>-2.7568419611046238E-2</c:v>
                </c:pt>
                <c:pt idx="408">
                  <c:v>-2.7189858539169661E-2</c:v>
                </c:pt>
                <c:pt idx="409">
                  <c:v>-2.6816495748753447E-2</c:v>
                </c:pt>
                <c:pt idx="410">
                  <c:v>-2.6448259858793496E-2</c:v>
                </c:pt>
                <c:pt idx="411">
                  <c:v>-2.6085080468456218E-2</c:v>
                </c:pt>
                <c:pt idx="412">
                  <c:v>-2.572688814361972E-2</c:v>
                </c:pt>
                <c:pt idx="413">
                  <c:v>-2.5373614403599861E-2</c:v>
                </c:pt>
                <c:pt idx="414">
                  <c:v>-2.5025191708058468E-2</c:v>
                </c:pt>
                <c:pt idx="415">
                  <c:v>-2.4681553444091429E-2</c:v>
                </c:pt>
                <c:pt idx="416">
                  <c:v>-2.4342633913493651E-2</c:v>
                </c:pt>
                <c:pt idx="417">
                  <c:v>-2.4008368320199758E-2</c:v>
                </c:pt>
                <c:pt idx="418">
                  <c:v>-2.3678692757896035E-2</c:v>
                </c:pt>
                <c:pt idx="419">
                  <c:v>-2.3353544197803486E-2</c:v>
                </c:pt>
                <c:pt idx="420">
                  <c:v>-2.3032860476627996E-2</c:v>
                </c:pt>
                <c:pt idx="421">
                  <c:v>-2.2716580284676123E-2</c:v>
                </c:pt>
                <c:pt idx="422">
                  <c:v>-2.2404643154134311E-2</c:v>
                </c:pt>
                <c:pt idx="423">
                  <c:v>-2.2096989447508479E-2</c:v>
                </c:pt>
                <c:pt idx="424">
                  <c:v>-2.1793560346222964E-2</c:v>
                </c:pt>
                <c:pt idx="425">
                  <c:v>-2.1494297839375429E-2</c:v>
                </c:pt>
                <c:pt idx="426">
                  <c:v>-2.1199144712646556E-2</c:v>
                </c:pt>
                <c:pt idx="427">
                  <c:v>-2.0908044537361982E-2</c:v>
                </c:pt>
                <c:pt idx="428">
                  <c:v>-2.0620941659704076E-2</c:v>
                </c:pt>
                <c:pt idx="429">
                  <c:v>-2.033778119007236E-2</c:v>
                </c:pt>
                <c:pt idx="430">
                  <c:v>-2.0058508992589534E-2</c:v>
                </c:pt>
                <c:pt idx="431">
                  <c:v>-1.9783071674751917E-2</c:v>
                </c:pt>
                <c:pt idx="432">
                  <c:v>-1.9511416577221836E-2</c:v>
                </c:pt>
                <c:pt idx="433">
                  <c:v>-1.9243491763760168E-2</c:v>
                </c:pt>
                <c:pt idx="434">
                  <c:v>-1.8979246011297312E-2</c:v>
                </c:pt>
                <c:pt idx="435">
                  <c:v>-1.8718628800140122E-2</c:v>
                </c:pt>
                <c:pt idx="436">
                  <c:v>-1.8461590304313668E-2</c:v>
                </c:pt>
                <c:pt idx="437">
                  <c:v>-1.8208081382035442E-2</c:v>
                </c:pt>
                <c:pt idx="438">
                  <c:v>-1.7958053566320364E-2</c:v>
                </c:pt>
                <c:pt idx="439">
                  <c:v>-1.771145905571481E-2</c:v>
                </c:pt>
                <c:pt idx="440">
                  <c:v>-1.7468250705157881E-2</c:v>
                </c:pt>
                <c:pt idx="441">
                  <c:v>-1.7228382016968122E-2</c:v>
                </c:pt>
                <c:pt idx="442">
                  <c:v>-1.6991807131954102E-2</c:v>
                </c:pt>
                <c:pt idx="443">
                  <c:v>-1.6758480820646782E-2</c:v>
                </c:pt>
                <c:pt idx="444">
                  <c:v>-1.6528358474652803E-2</c:v>
                </c:pt>
                <c:pt idx="445">
                  <c:v>-1.6301396098125712E-2</c:v>
                </c:pt>
                <c:pt idx="446">
                  <c:v>-1.6077550299355151E-2</c:v>
                </c:pt>
                <c:pt idx="447">
                  <c:v>-1.5856778282470944E-2</c:v>
                </c:pt>
                <c:pt idx="448">
                  <c:v>-1.5639037839261349E-2</c:v>
                </c:pt>
                <c:pt idx="449">
                  <c:v>-1.5424287341103413E-2</c:v>
                </c:pt>
                <c:pt idx="450">
                  <c:v>-1.5212485731004645E-2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fit_HCP!$G$19:$G$469</c:f>
              <c:numCache>
                <c:formatCode>General</c:formatCode>
                <c:ptCount val="451"/>
                <c:pt idx="0">
                  <c:v>2.2945865682975644</c:v>
                </c:pt>
                <c:pt idx="1">
                  <c:v>2.3094104369316129</c:v>
                </c:pt>
                <c:pt idx="2">
                  <c:v>2.3242343055656614</c:v>
                </c:pt>
                <c:pt idx="3">
                  <c:v>2.3390581741997103</c:v>
                </c:pt>
                <c:pt idx="4">
                  <c:v>2.3538820428337588</c:v>
                </c:pt>
                <c:pt idx="5">
                  <c:v>2.3687059114678077</c:v>
                </c:pt>
                <c:pt idx="6">
                  <c:v>2.3835297801018562</c:v>
                </c:pt>
                <c:pt idx="7">
                  <c:v>2.3983536487359052</c:v>
                </c:pt>
                <c:pt idx="8">
                  <c:v>2.4131775173699537</c:v>
                </c:pt>
                <c:pt idx="9">
                  <c:v>2.4280013860040026</c:v>
                </c:pt>
                <c:pt idx="10">
                  <c:v>2.4428252546380511</c:v>
                </c:pt>
                <c:pt idx="11">
                  <c:v>2.4576491232721001</c:v>
                </c:pt>
                <c:pt idx="12">
                  <c:v>2.4724729919061486</c:v>
                </c:pt>
                <c:pt idx="13">
                  <c:v>2.4872968605401975</c:v>
                </c:pt>
                <c:pt idx="14">
                  <c:v>2.502120729174246</c:v>
                </c:pt>
                <c:pt idx="15">
                  <c:v>2.5169445978082949</c:v>
                </c:pt>
                <c:pt idx="16">
                  <c:v>2.5317684664423434</c:v>
                </c:pt>
                <c:pt idx="17">
                  <c:v>2.5465923350763924</c:v>
                </c:pt>
                <c:pt idx="18">
                  <c:v>2.5614162037104413</c:v>
                </c:pt>
                <c:pt idx="19">
                  <c:v>2.5762400723444898</c:v>
                </c:pt>
                <c:pt idx="20">
                  <c:v>2.5910639409785383</c:v>
                </c:pt>
                <c:pt idx="21">
                  <c:v>2.6058878096125873</c:v>
                </c:pt>
                <c:pt idx="22">
                  <c:v>2.6207116782466358</c:v>
                </c:pt>
                <c:pt idx="23">
                  <c:v>2.6355355468806847</c:v>
                </c:pt>
                <c:pt idx="24">
                  <c:v>2.6503594155147332</c:v>
                </c:pt>
                <c:pt idx="25">
                  <c:v>2.6651832841487821</c:v>
                </c:pt>
                <c:pt idx="26">
                  <c:v>2.6800071527828306</c:v>
                </c:pt>
                <c:pt idx="27">
                  <c:v>2.6948310214168796</c:v>
                </c:pt>
                <c:pt idx="28">
                  <c:v>2.7096548900509281</c:v>
                </c:pt>
                <c:pt idx="29">
                  <c:v>2.7244787586849779</c:v>
                </c:pt>
                <c:pt idx="30">
                  <c:v>2.7393026273190264</c:v>
                </c:pt>
                <c:pt idx="31">
                  <c:v>2.7541264959530753</c:v>
                </c:pt>
                <c:pt idx="32">
                  <c:v>2.7689503645871238</c:v>
                </c:pt>
                <c:pt idx="33">
                  <c:v>2.7837742332211728</c:v>
                </c:pt>
                <c:pt idx="34">
                  <c:v>2.7985981018552213</c:v>
                </c:pt>
                <c:pt idx="35">
                  <c:v>2.8134219704892698</c:v>
                </c:pt>
                <c:pt idx="36">
                  <c:v>2.8282458391233187</c:v>
                </c:pt>
                <c:pt idx="37">
                  <c:v>2.8430697077573672</c:v>
                </c:pt>
                <c:pt idx="38">
                  <c:v>2.8578935763914162</c:v>
                </c:pt>
                <c:pt idx="39">
                  <c:v>2.8727174450254647</c:v>
                </c:pt>
                <c:pt idx="40">
                  <c:v>2.8875413136595136</c:v>
                </c:pt>
                <c:pt idx="41">
                  <c:v>2.9023651822935621</c:v>
                </c:pt>
                <c:pt idx="42">
                  <c:v>2.917189050927611</c:v>
                </c:pt>
                <c:pt idx="43">
                  <c:v>2.9320129195616595</c:v>
                </c:pt>
                <c:pt idx="44">
                  <c:v>2.9468367881957085</c:v>
                </c:pt>
                <c:pt idx="45">
                  <c:v>2.961660656829757</c:v>
                </c:pt>
                <c:pt idx="46">
                  <c:v>2.9764845254638055</c:v>
                </c:pt>
                <c:pt idx="47">
                  <c:v>2.9913083940978544</c:v>
                </c:pt>
                <c:pt idx="48">
                  <c:v>3.0061322627319029</c:v>
                </c:pt>
                <c:pt idx="49">
                  <c:v>3.0209561313659519</c:v>
                </c:pt>
                <c:pt idx="50">
                  <c:v>3.0357799999999999</c:v>
                </c:pt>
                <c:pt idx="51">
                  <c:v>3.0506038686340489</c:v>
                </c:pt>
                <c:pt idx="52">
                  <c:v>3.0654277372680969</c:v>
                </c:pt>
                <c:pt idx="53">
                  <c:v>3.0802516059021459</c:v>
                </c:pt>
                <c:pt idx="54">
                  <c:v>3.0950754745361948</c:v>
                </c:pt>
                <c:pt idx="55">
                  <c:v>3.1098993431702437</c:v>
                </c:pt>
                <c:pt idx="56">
                  <c:v>3.1247232118042918</c:v>
                </c:pt>
                <c:pt idx="57">
                  <c:v>3.1395470804383407</c:v>
                </c:pt>
                <c:pt idx="58">
                  <c:v>3.1543709490723897</c:v>
                </c:pt>
                <c:pt idx="59">
                  <c:v>3.1691948177064386</c:v>
                </c:pt>
                <c:pt idx="60">
                  <c:v>3.1840186863404871</c:v>
                </c:pt>
                <c:pt idx="61">
                  <c:v>3.1988425549745356</c:v>
                </c:pt>
                <c:pt idx="62">
                  <c:v>3.2136664236085846</c:v>
                </c:pt>
                <c:pt idx="63">
                  <c:v>3.2284902922426331</c:v>
                </c:pt>
                <c:pt idx="64">
                  <c:v>3.243314160876682</c:v>
                </c:pt>
                <c:pt idx="65">
                  <c:v>3.2581380295107309</c:v>
                </c:pt>
                <c:pt idx="66">
                  <c:v>3.2729618981447794</c:v>
                </c:pt>
                <c:pt idx="67">
                  <c:v>3.2877857667788279</c:v>
                </c:pt>
                <c:pt idx="68">
                  <c:v>3.3026096354128769</c:v>
                </c:pt>
                <c:pt idx="69">
                  <c:v>3.3174335040469258</c:v>
                </c:pt>
                <c:pt idx="70">
                  <c:v>3.3322573726809739</c:v>
                </c:pt>
                <c:pt idx="71">
                  <c:v>3.3470812413150228</c:v>
                </c:pt>
                <c:pt idx="72">
                  <c:v>3.3619051099490718</c:v>
                </c:pt>
                <c:pt idx="73">
                  <c:v>3.3767289785831207</c:v>
                </c:pt>
                <c:pt idx="74">
                  <c:v>3.3915528472171688</c:v>
                </c:pt>
                <c:pt idx="75">
                  <c:v>3.4063767158512177</c:v>
                </c:pt>
                <c:pt idx="76">
                  <c:v>3.4212005844852666</c:v>
                </c:pt>
                <c:pt idx="77">
                  <c:v>3.4360244531193156</c:v>
                </c:pt>
                <c:pt idx="78">
                  <c:v>3.4508483217533636</c:v>
                </c:pt>
                <c:pt idx="79">
                  <c:v>3.4656721903874126</c:v>
                </c:pt>
                <c:pt idx="80">
                  <c:v>3.4804960590214615</c:v>
                </c:pt>
                <c:pt idx="81">
                  <c:v>3.4953199276555105</c:v>
                </c:pt>
                <c:pt idx="82">
                  <c:v>3.5101437962895585</c:v>
                </c:pt>
                <c:pt idx="83">
                  <c:v>3.5249676649236075</c:v>
                </c:pt>
                <c:pt idx="84">
                  <c:v>3.5397915335576564</c:v>
                </c:pt>
                <c:pt idx="85">
                  <c:v>3.5546154021917049</c:v>
                </c:pt>
                <c:pt idx="86">
                  <c:v>3.5694392708257539</c:v>
                </c:pt>
                <c:pt idx="87">
                  <c:v>3.5842631394598023</c:v>
                </c:pt>
                <c:pt idx="88">
                  <c:v>3.5990870080938513</c:v>
                </c:pt>
                <c:pt idx="89">
                  <c:v>3.6139108767278998</c:v>
                </c:pt>
                <c:pt idx="90">
                  <c:v>3.6287347453619487</c:v>
                </c:pt>
                <c:pt idx="91">
                  <c:v>3.6435586139959977</c:v>
                </c:pt>
                <c:pt idx="92">
                  <c:v>3.6583824826300457</c:v>
                </c:pt>
                <c:pt idx="93">
                  <c:v>3.6732063512640947</c:v>
                </c:pt>
                <c:pt idx="94">
                  <c:v>3.6880302198981436</c:v>
                </c:pt>
                <c:pt idx="95">
                  <c:v>3.7028540885321926</c:v>
                </c:pt>
                <c:pt idx="96">
                  <c:v>3.7176779571662406</c:v>
                </c:pt>
                <c:pt idx="97">
                  <c:v>3.7325018258002896</c:v>
                </c:pt>
                <c:pt idx="98">
                  <c:v>3.7473256944343385</c:v>
                </c:pt>
                <c:pt idx="99">
                  <c:v>3.7621495630683865</c:v>
                </c:pt>
                <c:pt idx="100">
                  <c:v>3.7769734317024355</c:v>
                </c:pt>
                <c:pt idx="101">
                  <c:v>3.7917973003364844</c:v>
                </c:pt>
                <c:pt idx="102">
                  <c:v>3.8066211689705334</c:v>
                </c:pt>
                <c:pt idx="103">
                  <c:v>3.8214450376045823</c:v>
                </c:pt>
                <c:pt idx="104">
                  <c:v>3.8362689062386304</c:v>
                </c:pt>
                <c:pt idx="105">
                  <c:v>3.8510927748726793</c:v>
                </c:pt>
                <c:pt idx="106">
                  <c:v>3.8659166435067283</c:v>
                </c:pt>
                <c:pt idx="107">
                  <c:v>3.8807405121407763</c:v>
                </c:pt>
                <c:pt idx="108">
                  <c:v>3.8955643807748253</c:v>
                </c:pt>
                <c:pt idx="109">
                  <c:v>3.9103882494088742</c:v>
                </c:pt>
                <c:pt idx="110">
                  <c:v>3.9252121180429231</c:v>
                </c:pt>
                <c:pt idx="111">
                  <c:v>3.9400359866769716</c:v>
                </c:pt>
                <c:pt idx="112">
                  <c:v>3.9548598553110201</c:v>
                </c:pt>
                <c:pt idx="113">
                  <c:v>3.9696837239450691</c:v>
                </c:pt>
                <c:pt idx="114">
                  <c:v>3.9845075925791176</c:v>
                </c:pt>
                <c:pt idx="115">
                  <c:v>3.9993314612131665</c:v>
                </c:pt>
                <c:pt idx="116">
                  <c:v>4.014155329847215</c:v>
                </c:pt>
                <c:pt idx="117">
                  <c:v>4.028979198481264</c:v>
                </c:pt>
                <c:pt idx="118">
                  <c:v>4.0438030671153129</c:v>
                </c:pt>
                <c:pt idx="119">
                  <c:v>4.058626935749361</c:v>
                </c:pt>
                <c:pt idx="120">
                  <c:v>4.0734508043834099</c:v>
                </c:pt>
                <c:pt idx="121">
                  <c:v>4.0882746730174588</c:v>
                </c:pt>
                <c:pt idx="122">
                  <c:v>4.1030985416515078</c:v>
                </c:pt>
                <c:pt idx="123">
                  <c:v>4.1179224102855558</c:v>
                </c:pt>
                <c:pt idx="124">
                  <c:v>4.1327462789196048</c:v>
                </c:pt>
                <c:pt idx="125">
                  <c:v>4.1475701475536537</c:v>
                </c:pt>
                <c:pt idx="126">
                  <c:v>4.1623940161877027</c:v>
                </c:pt>
                <c:pt idx="127">
                  <c:v>4.1772178848217516</c:v>
                </c:pt>
                <c:pt idx="128">
                  <c:v>4.1920417534557997</c:v>
                </c:pt>
                <c:pt idx="129">
                  <c:v>4.2068656220898486</c:v>
                </c:pt>
                <c:pt idx="130">
                  <c:v>4.2216894907238975</c:v>
                </c:pt>
                <c:pt idx="131">
                  <c:v>4.2365133593579465</c:v>
                </c:pt>
                <c:pt idx="132">
                  <c:v>4.2513372279919945</c:v>
                </c:pt>
                <c:pt idx="133">
                  <c:v>4.2661610966260435</c:v>
                </c:pt>
                <c:pt idx="134">
                  <c:v>4.2809849652600924</c:v>
                </c:pt>
                <c:pt idx="135">
                  <c:v>4.2958088338941405</c:v>
                </c:pt>
                <c:pt idx="136">
                  <c:v>4.3106327025281894</c:v>
                </c:pt>
                <c:pt idx="137">
                  <c:v>4.3254565711622384</c:v>
                </c:pt>
                <c:pt idx="138">
                  <c:v>4.3402804397962873</c:v>
                </c:pt>
                <c:pt idx="139">
                  <c:v>4.3551043084303362</c:v>
                </c:pt>
                <c:pt idx="140">
                  <c:v>4.3699281770643843</c:v>
                </c:pt>
                <c:pt idx="141">
                  <c:v>4.3847520456984332</c:v>
                </c:pt>
                <c:pt idx="142">
                  <c:v>4.3995759143324822</c:v>
                </c:pt>
                <c:pt idx="143">
                  <c:v>4.4143997829665302</c:v>
                </c:pt>
                <c:pt idx="144">
                  <c:v>4.4292236516005792</c:v>
                </c:pt>
                <c:pt idx="145">
                  <c:v>4.4440475202346281</c:v>
                </c:pt>
                <c:pt idx="146">
                  <c:v>4.4588713888686771</c:v>
                </c:pt>
                <c:pt idx="147">
                  <c:v>4.4736952575027251</c:v>
                </c:pt>
                <c:pt idx="148">
                  <c:v>4.4885191261367741</c:v>
                </c:pt>
                <c:pt idx="149">
                  <c:v>4.503342994770823</c:v>
                </c:pt>
                <c:pt idx="150">
                  <c:v>4.5181668634048711</c:v>
                </c:pt>
                <c:pt idx="151">
                  <c:v>4.53299073203892</c:v>
                </c:pt>
                <c:pt idx="152">
                  <c:v>4.5478146006729689</c:v>
                </c:pt>
                <c:pt idx="153">
                  <c:v>4.5626384693070179</c:v>
                </c:pt>
                <c:pt idx="154">
                  <c:v>4.5774623379410668</c:v>
                </c:pt>
                <c:pt idx="155">
                  <c:v>4.5922862065751149</c:v>
                </c:pt>
                <c:pt idx="156">
                  <c:v>4.6071100752091638</c:v>
                </c:pt>
                <c:pt idx="157">
                  <c:v>4.6219339438432119</c:v>
                </c:pt>
                <c:pt idx="158">
                  <c:v>4.6367578124772608</c:v>
                </c:pt>
                <c:pt idx="159">
                  <c:v>4.6515816811113098</c:v>
                </c:pt>
                <c:pt idx="160">
                  <c:v>4.6664055497453587</c:v>
                </c:pt>
                <c:pt idx="161">
                  <c:v>4.6812294183794076</c:v>
                </c:pt>
                <c:pt idx="162">
                  <c:v>4.6960532870134566</c:v>
                </c:pt>
                <c:pt idx="163">
                  <c:v>4.7108771556475046</c:v>
                </c:pt>
                <c:pt idx="164">
                  <c:v>4.7257010242815527</c:v>
                </c:pt>
                <c:pt idx="165">
                  <c:v>4.7405248929156016</c:v>
                </c:pt>
                <c:pt idx="166">
                  <c:v>4.7553487615496506</c:v>
                </c:pt>
                <c:pt idx="167">
                  <c:v>4.7701726301836995</c:v>
                </c:pt>
                <c:pt idx="168">
                  <c:v>4.7849964988177485</c:v>
                </c:pt>
                <c:pt idx="169">
                  <c:v>4.7998203674517965</c:v>
                </c:pt>
                <c:pt idx="170">
                  <c:v>4.8146442360858455</c:v>
                </c:pt>
                <c:pt idx="171">
                  <c:v>4.8294681047198944</c:v>
                </c:pt>
                <c:pt idx="172">
                  <c:v>4.8442919733539433</c:v>
                </c:pt>
                <c:pt idx="173">
                  <c:v>4.8591158419879923</c:v>
                </c:pt>
                <c:pt idx="174">
                  <c:v>4.8739397106220403</c:v>
                </c:pt>
                <c:pt idx="175">
                  <c:v>4.8887635792560893</c:v>
                </c:pt>
                <c:pt idx="176">
                  <c:v>4.9035874478901382</c:v>
                </c:pt>
                <c:pt idx="177">
                  <c:v>4.9184113165241872</c:v>
                </c:pt>
                <c:pt idx="178">
                  <c:v>4.9332351851582361</c:v>
                </c:pt>
                <c:pt idx="179">
                  <c:v>4.9480590537922842</c:v>
                </c:pt>
                <c:pt idx="180">
                  <c:v>4.9628829224263331</c:v>
                </c:pt>
                <c:pt idx="181">
                  <c:v>4.9777067910603821</c:v>
                </c:pt>
                <c:pt idx="182">
                  <c:v>4.992530659694431</c:v>
                </c:pt>
                <c:pt idx="183">
                  <c:v>5.0073545283284799</c:v>
                </c:pt>
                <c:pt idx="184">
                  <c:v>5.0221783969625289</c:v>
                </c:pt>
                <c:pt idx="185">
                  <c:v>5.0370022655965769</c:v>
                </c:pt>
                <c:pt idx="186">
                  <c:v>5.0518261342306259</c:v>
                </c:pt>
                <c:pt idx="187">
                  <c:v>5.0666500028646739</c:v>
                </c:pt>
                <c:pt idx="188">
                  <c:v>5.0814738714987229</c:v>
                </c:pt>
                <c:pt idx="189">
                  <c:v>5.0962977401327718</c:v>
                </c:pt>
                <c:pt idx="190">
                  <c:v>5.1111216087668208</c:v>
                </c:pt>
                <c:pt idx="191">
                  <c:v>5.1259454774008688</c:v>
                </c:pt>
                <c:pt idx="192">
                  <c:v>5.1407693460349178</c:v>
                </c:pt>
                <c:pt idx="193">
                  <c:v>5.1555932146689658</c:v>
                </c:pt>
                <c:pt idx="194">
                  <c:v>5.1704170833030147</c:v>
                </c:pt>
                <c:pt idx="195">
                  <c:v>5.1852409519370637</c:v>
                </c:pt>
                <c:pt idx="196">
                  <c:v>5.2000648205711126</c:v>
                </c:pt>
                <c:pt idx="197">
                  <c:v>5.2148886892051616</c:v>
                </c:pt>
                <c:pt idx="198">
                  <c:v>5.2297125578392096</c:v>
                </c:pt>
                <c:pt idx="199">
                  <c:v>5.2445364264732586</c:v>
                </c:pt>
                <c:pt idx="200">
                  <c:v>5.2593602951073066</c:v>
                </c:pt>
                <c:pt idx="201">
                  <c:v>5.2741841637413556</c:v>
                </c:pt>
                <c:pt idx="202">
                  <c:v>5.2890080323754045</c:v>
                </c:pt>
                <c:pt idx="203">
                  <c:v>5.3038319010094535</c:v>
                </c:pt>
                <c:pt idx="204">
                  <c:v>5.3186557696435024</c:v>
                </c:pt>
                <c:pt idx="205">
                  <c:v>5.3334796382775513</c:v>
                </c:pt>
                <c:pt idx="206">
                  <c:v>5.3483035069115994</c:v>
                </c:pt>
                <c:pt idx="207">
                  <c:v>5.3631273755456483</c:v>
                </c:pt>
                <c:pt idx="208">
                  <c:v>5.3779512441796964</c:v>
                </c:pt>
                <c:pt idx="209">
                  <c:v>5.3927751128137453</c:v>
                </c:pt>
                <c:pt idx="210">
                  <c:v>5.4075989814477943</c:v>
                </c:pt>
                <c:pt idx="211">
                  <c:v>5.4224228500818432</c:v>
                </c:pt>
                <c:pt idx="212">
                  <c:v>5.4372467187158922</c:v>
                </c:pt>
                <c:pt idx="213">
                  <c:v>5.4520705873499402</c:v>
                </c:pt>
                <c:pt idx="214">
                  <c:v>5.4668944559839892</c:v>
                </c:pt>
                <c:pt idx="215">
                  <c:v>5.4817183246180381</c:v>
                </c:pt>
                <c:pt idx="216">
                  <c:v>5.4965421932520862</c:v>
                </c:pt>
                <c:pt idx="217">
                  <c:v>5.5113660618861351</c:v>
                </c:pt>
                <c:pt idx="218">
                  <c:v>5.526189930520184</c:v>
                </c:pt>
                <c:pt idx="219">
                  <c:v>5.541013799154233</c:v>
                </c:pt>
                <c:pt idx="220">
                  <c:v>5.5558376677882819</c:v>
                </c:pt>
                <c:pt idx="221">
                  <c:v>5.57066153642233</c:v>
                </c:pt>
                <c:pt idx="222">
                  <c:v>5.5854854050563789</c:v>
                </c:pt>
                <c:pt idx="223">
                  <c:v>5.6003092736904279</c:v>
                </c:pt>
                <c:pt idx="224">
                  <c:v>5.6151331423244768</c:v>
                </c:pt>
                <c:pt idx="225">
                  <c:v>5.6299570109585257</c:v>
                </c:pt>
                <c:pt idx="226">
                  <c:v>5.6447808795925738</c:v>
                </c:pt>
                <c:pt idx="227">
                  <c:v>5.6596047482266227</c:v>
                </c:pt>
                <c:pt idx="228">
                  <c:v>5.6744286168606717</c:v>
                </c:pt>
                <c:pt idx="229">
                  <c:v>5.6892524854947206</c:v>
                </c:pt>
                <c:pt idx="230">
                  <c:v>5.7040763541287687</c:v>
                </c:pt>
                <c:pt idx="231">
                  <c:v>5.7189002227628176</c:v>
                </c:pt>
                <c:pt idx="232">
                  <c:v>5.7337240913968666</c:v>
                </c:pt>
                <c:pt idx="233">
                  <c:v>5.7485479600309155</c:v>
                </c:pt>
                <c:pt idx="234">
                  <c:v>5.7633718286649644</c:v>
                </c:pt>
                <c:pt idx="235">
                  <c:v>5.7781956972990134</c:v>
                </c:pt>
                <c:pt idx="236">
                  <c:v>5.7930195659330614</c:v>
                </c:pt>
                <c:pt idx="237">
                  <c:v>5.8078434345671104</c:v>
                </c:pt>
                <c:pt idx="238">
                  <c:v>5.8226673032011584</c:v>
                </c:pt>
                <c:pt idx="239">
                  <c:v>5.8374911718352074</c:v>
                </c:pt>
                <c:pt idx="240">
                  <c:v>5.8523150404692563</c:v>
                </c:pt>
                <c:pt idx="241">
                  <c:v>5.8671389091033053</c:v>
                </c:pt>
                <c:pt idx="242">
                  <c:v>5.8819627777373533</c:v>
                </c:pt>
                <c:pt idx="243">
                  <c:v>5.8967866463714023</c:v>
                </c:pt>
                <c:pt idx="244">
                  <c:v>5.9116105150054503</c:v>
                </c:pt>
                <c:pt idx="245">
                  <c:v>5.9264343836394993</c:v>
                </c:pt>
                <c:pt idx="246">
                  <c:v>5.9412582522735482</c:v>
                </c:pt>
                <c:pt idx="247">
                  <c:v>5.9560821209075971</c:v>
                </c:pt>
                <c:pt idx="248">
                  <c:v>5.9709059895416461</c:v>
                </c:pt>
                <c:pt idx="249">
                  <c:v>5.9857298581756941</c:v>
                </c:pt>
                <c:pt idx="250">
                  <c:v>6.0005537268097431</c:v>
                </c:pt>
                <c:pt idx="251">
                  <c:v>6.0153775954437911</c:v>
                </c:pt>
                <c:pt idx="252">
                  <c:v>6.0302014640778401</c:v>
                </c:pt>
                <c:pt idx="253">
                  <c:v>6.045025332711889</c:v>
                </c:pt>
                <c:pt idx="254">
                  <c:v>6.059849201345938</c:v>
                </c:pt>
                <c:pt idx="255">
                  <c:v>6.0746730699799869</c:v>
                </c:pt>
                <c:pt idx="256">
                  <c:v>6.0894969386140358</c:v>
                </c:pt>
                <c:pt idx="257">
                  <c:v>6.1043208072480848</c:v>
                </c:pt>
                <c:pt idx="258">
                  <c:v>6.1191446758821337</c:v>
                </c:pt>
                <c:pt idx="259">
                  <c:v>6.1339685445161889</c:v>
                </c:pt>
                <c:pt idx="260">
                  <c:v>6.1487924131502298</c:v>
                </c:pt>
                <c:pt idx="261">
                  <c:v>6.1636162817842788</c:v>
                </c:pt>
                <c:pt idx="262">
                  <c:v>6.1784401504183277</c:v>
                </c:pt>
                <c:pt idx="263">
                  <c:v>6.1932640190523838</c:v>
                </c:pt>
                <c:pt idx="264">
                  <c:v>6.2080878876864247</c:v>
                </c:pt>
                <c:pt idx="265">
                  <c:v>6.2229117563204737</c:v>
                </c:pt>
                <c:pt idx="266">
                  <c:v>6.2377356249545226</c:v>
                </c:pt>
                <c:pt idx="267">
                  <c:v>6.2525594935885795</c:v>
                </c:pt>
                <c:pt idx="268">
                  <c:v>6.2673833622226196</c:v>
                </c:pt>
                <c:pt idx="269">
                  <c:v>6.2822072308566685</c:v>
                </c:pt>
                <c:pt idx="270">
                  <c:v>6.2970310994907175</c:v>
                </c:pt>
                <c:pt idx="271">
                  <c:v>6.3118549681247735</c:v>
                </c:pt>
                <c:pt idx="272">
                  <c:v>6.3266788367588154</c:v>
                </c:pt>
                <c:pt idx="273">
                  <c:v>6.3415027053928643</c:v>
                </c:pt>
                <c:pt idx="274">
                  <c:v>6.3563265740269133</c:v>
                </c:pt>
                <c:pt idx="275">
                  <c:v>6.3711504426609675</c:v>
                </c:pt>
                <c:pt idx="276">
                  <c:v>6.3859743112950085</c:v>
                </c:pt>
                <c:pt idx="277">
                  <c:v>6.4007981799290592</c:v>
                </c:pt>
                <c:pt idx="278">
                  <c:v>6.4156220485631064</c:v>
                </c:pt>
                <c:pt idx="279">
                  <c:v>6.4304459171971633</c:v>
                </c:pt>
                <c:pt idx="280">
                  <c:v>6.4452697858312042</c:v>
                </c:pt>
                <c:pt idx="281">
                  <c:v>6.4600936544652532</c:v>
                </c:pt>
                <c:pt idx="282">
                  <c:v>6.4749175230993101</c:v>
                </c:pt>
                <c:pt idx="283">
                  <c:v>6.4897413917333591</c:v>
                </c:pt>
                <c:pt idx="284">
                  <c:v>6.504565260367408</c:v>
                </c:pt>
                <c:pt idx="285">
                  <c:v>6.519389129001449</c:v>
                </c:pt>
                <c:pt idx="286">
                  <c:v>6.5342129976355059</c:v>
                </c:pt>
                <c:pt idx="287">
                  <c:v>6.5490368662695531</c:v>
                </c:pt>
                <c:pt idx="288">
                  <c:v>6.5638607349036011</c:v>
                </c:pt>
                <c:pt idx="289">
                  <c:v>6.5786846035376438</c:v>
                </c:pt>
                <c:pt idx="290">
                  <c:v>6.5935084721716981</c:v>
                </c:pt>
                <c:pt idx="291">
                  <c:v>6.6083323408057471</c:v>
                </c:pt>
                <c:pt idx="292">
                  <c:v>6.623156209439796</c:v>
                </c:pt>
                <c:pt idx="293">
                  <c:v>6.6379800780738369</c:v>
                </c:pt>
                <c:pt idx="294">
                  <c:v>6.6528039467078939</c:v>
                </c:pt>
                <c:pt idx="295">
                  <c:v>6.6676278153419428</c:v>
                </c:pt>
                <c:pt idx="296">
                  <c:v>6.6824516839759918</c:v>
                </c:pt>
                <c:pt idx="297">
                  <c:v>6.6972755526100327</c:v>
                </c:pt>
                <c:pt idx="298">
                  <c:v>6.7120994212440888</c:v>
                </c:pt>
                <c:pt idx="299">
                  <c:v>6.7269232898781386</c:v>
                </c:pt>
                <c:pt idx="300">
                  <c:v>6.7417471585121858</c:v>
                </c:pt>
                <c:pt idx="301">
                  <c:v>6.7565710271462267</c:v>
                </c:pt>
                <c:pt idx="302">
                  <c:v>6.7713948957802828</c:v>
                </c:pt>
                <c:pt idx="303">
                  <c:v>6.7862187644143326</c:v>
                </c:pt>
                <c:pt idx="304">
                  <c:v>6.8010426330483806</c:v>
                </c:pt>
                <c:pt idx="305">
                  <c:v>6.8158665016824216</c:v>
                </c:pt>
                <c:pt idx="306">
                  <c:v>6.8306903703164785</c:v>
                </c:pt>
                <c:pt idx="307">
                  <c:v>6.8455142389505275</c:v>
                </c:pt>
                <c:pt idx="308">
                  <c:v>6.8603381075845764</c:v>
                </c:pt>
                <c:pt idx="309">
                  <c:v>6.8751619762186253</c:v>
                </c:pt>
                <c:pt idx="310">
                  <c:v>6.8899858448526743</c:v>
                </c:pt>
                <c:pt idx="311">
                  <c:v>6.9048097134867223</c:v>
                </c:pt>
                <c:pt idx="312">
                  <c:v>6.9196335821207713</c:v>
                </c:pt>
                <c:pt idx="313">
                  <c:v>6.9344574507548193</c:v>
                </c:pt>
                <c:pt idx="314">
                  <c:v>6.9492813193888683</c:v>
                </c:pt>
                <c:pt idx="315">
                  <c:v>6.9641051880229172</c:v>
                </c:pt>
                <c:pt idx="316">
                  <c:v>6.9789290566569662</c:v>
                </c:pt>
                <c:pt idx="317">
                  <c:v>6.9937529252910133</c:v>
                </c:pt>
                <c:pt idx="318">
                  <c:v>7.0085767939250623</c:v>
                </c:pt>
                <c:pt idx="319">
                  <c:v>7.0234006625591112</c:v>
                </c:pt>
                <c:pt idx="320">
                  <c:v>7.0382245311931602</c:v>
                </c:pt>
                <c:pt idx="321">
                  <c:v>7.0530483998272091</c:v>
                </c:pt>
                <c:pt idx="322">
                  <c:v>7.067872268461258</c:v>
                </c:pt>
                <c:pt idx="323">
                  <c:v>7.082696137095307</c:v>
                </c:pt>
                <c:pt idx="324">
                  <c:v>7.0975200057293559</c:v>
                </c:pt>
                <c:pt idx="325">
                  <c:v>7.1123438743634049</c:v>
                </c:pt>
                <c:pt idx="326">
                  <c:v>7.1271677429974538</c:v>
                </c:pt>
                <c:pt idx="327">
                  <c:v>7.1419916116315028</c:v>
                </c:pt>
                <c:pt idx="328">
                  <c:v>7.1568154802655517</c:v>
                </c:pt>
                <c:pt idx="329">
                  <c:v>7.1716393488995989</c:v>
                </c:pt>
                <c:pt idx="330">
                  <c:v>7.1864632175336478</c:v>
                </c:pt>
                <c:pt idx="331">
                  <c:v>7.2012870861676967</c:v>
                </c:pt>
                <c:pt idx="332">
                  <c:v>7.2161109548017457</c:v>
                </c:pt>
                <c:pt idx="333">
                  <c:v>7.2309348234357929</c:v>
                </c:pt>
                <c:pt idx="334">
                  <c:v>7.2457586920698418</c:v>
                </c:pt>
                <c:pt idx="335">
                  <c:v>7.2605825607038907</c:v>
                </c:pt>
                <c:pt idx="336">
                  <c:v>7.2754064293379397</c:v>
                </c:pt>
                <c:pt idx="337">
                  <c:v>7.2902302979719886</c:v>
                </c:pt>
                <c:pt idx="338">
                  <c:v>7.3050541666060376</c:v>
                </c:pt>
                <c:pt idx="339">
                  <c:v>7.3198780352400865</c:v>
                </c:pt>
                <c:pt idx="340">
                  <c:v>7.3347019038741355</c:v>
                </c:pt>
                <c:pt idx="341">
                  <c:v>7.3495257725081844</c:v>
                </c:pt>
                <c:pt idx="342">
                  <c:v>7.3643496411422316</c:v>
                </c:pt>
                <c:pt idx="343">
                  <c:v>7.3791735097762805</c:v>
                </c:pt>
                <c:pt idx="344">
                  <c:v>7.3939973784103294</c:v>
                </c:pt>
                <c:pt idx="345">
                  <c:v>7.4088212470443784</c:v>
                </c:pt>
                <c:pt idx="346">
                  <c:v>7.4236451156784264</c:v>
                </c:pt>
                <c:pt idx="347">
                  <c:v>7.4384689843124754</c:v>
                </c:pt>
                <c:pt idx="348">
                  <c:v>7.4532928529465243</c:v>
                </c:pt>
                <c:pt idx="349">
                  <c:v>7.4681167215805733</c:v>
                </c:pt>
                <c:pt idx="350">
                  <c:v>7.4829405902146222</c:v>
                </c:pt>
                <c:pt idx="351">
                  <c:v>7.4977644588486712</c:v>
                </c:pt>
                <c:pt idx="352">
                  <c:v>7.5125883274827192</c:v>
                </c:pt>
                <c:pt idx="353">
                  <c:v>7.5274121961167682</c:v>
                </c:pt>
                <c:pt idx="354">
                  <c:v>7.5422360647508171</c:v>
                </c:pt>
                <c:pt idx="355">
                  <c:v>7.557059933384866</c:v>
                </c:pt>
                <c:pt idx="356">
                  <c:v>7.571883802018915</c:v>
                </c:pt>
                <c:pt idx="357">
                  <c:v>7.5867076706529639</c:v>
                </c:pt>
                <c:pt idx="358">
                  <c:v>7.601531539287012</c:v>
                </c:pt>
                <c:pt idx="359">
                  <c:v>7.6163554079210609</c:v>
                </c:pt>
                <c:pt idx="360">
                  <c:v>7.6311792765551099</c:v>
                </c:pt>
                <c:pt idx="361">
                  <c:v>7.6460031451891588</c:v>
                </c:pt>
                <c:pt idx="362">
                  <c:v>7.660827013823206</c:v>
                </c:pt>
                <c:pt idx="363">
                  <c:v>7.6756508824572549</c:v>
                </c:pt>
                <c:pt idx="364">
                  <c:v>7.6904747510913039</c:v>
                </c:pt>
                <c:pt idx="365">
                  <c:v>7.7052986197253528</c:v>
                </c:pt>
                <c:pt idx="366">
                  <c:v>7.7201224883594017</c:v>
                </c:pt>
                <c:pt idx="367">
                  <c:v>7.7349463569934507</c:v>
                </c:pt>
                <c:pt idx="368">
                  <c:v>7.7497702256274996</c:v>
                </c:pt>
                <c:pt idx="369">
                  <c:v>7.7645940942615486</c:v>
                </c:pt>
                <c:pt idx="370">
                  <c:v>7.7794179628955975</c:v>
                </c:pt>
                <c:pt idx="371">
                  <c:v>7.7942418315296447</c:v>
                </c:pt>
                <c:pt idx="372">
                  <c:v>7.8090657001636954</c:v>
                </c:pt>
                <c:pt idx="373">
                  <c:v>7.8238895687977426</c:v>
                </c:pt>
                <c:pt idx="374">
                  <c:v>7.8387134374317915</c:v>
                </c:pt>
                <c:pt idx="375">
                  <c:v>7.8535373060658387</c:v>
                </c:pt>
                <c:pt idx="376">
                  <c:v>7.8683611746998894</c:v>
                </c:pt>
                <c:pt idx="377">
                  <c:v>7.8831850433339365</c:v>
                </c:pt>
                <c:pt idx="378">
                  <c:v>7.8980089119679855</c:v>
                </c:pt>
                <c:pt idx="379">
                  <c:v>7.9128327806020344</c:v>
                </c:pt>
                <c:pt idx="380">
                  <c:v>7.9276566492360834</c:v>
                </c:pt>
                <c:pt idx="381">
                  <c:v>7.9424805178701323</c:v>
                </c:pt>
                <c:pt idx="382">
                  <c:v>7.9573043865041813</c:v>
                </c:pt>
                <c:pt idx="383">
                  <c:v>7.9721282551382302</c:v>
                </c:pt>
                <c:pt idx="384">
                  <c:v>7.9869521237722791</c:v>
                </c:pt>
                <c:pt idx="385">
                  <c:v>8.0017759924063281</c:v>
                </c:pt>
                <c:pt idx="386">
                  <c:v>8.0165998610403761</c:v>
                </c:pt>
                <c:pt idx="387">
                  <c:v>8.0314237296744242</c:v>
                </c:pt>
                <c:pt idx="388">
                  <c:v>8.0462475983084722</c:v>
                </c:pt>
                <c:pt idx="389">
                  <c:v>8.0610714669425221</c:v>
                </c:pt>
                <c:pt idx="390">
                  <c:v>8.0758953355765701</c:v>
                </c:pt>
                <c:pt idx="391">
                  <c:v>8.0907192042106182</c:v>
                </c:pt>
                <c:pt idx="392">
                  <c:v>8.105543072844668</c:v>
                </c:pt>
                <c:pt idx="393">
                  <c:v>8.1203669414787161</c:v>
                </c:pt>
                <c:pt idx="394">
                  <c:v>8.1351908101127659</c:v>
                </c:pt>
                <c:pt idx="395">
                  <c:v>8.150014678746814</c:v>
                </c:pt>
                <c:pt idx="396">
                  <c:v>8.1648385473808638</c:v>
                </c:pt>
                <c:pt idx="397">
                  <c:v>8.1796624160149118</c:v>
                </c:pt>
                <c:pt idx="398">
                  <c:v>8.1944862846489617</c:v>
                </c:pt>
                <c:pt idx="399">
                  <c:v>8.2093101532830097</c:v>
                </c:pt>
                <c:pt idx="400">
                  <c:v>8.2241340219170578</c:v>
                </c:pt>
                <c:pt idx="401">
                  <c:v>8.2389578905511076</c:v>
                </c:pt>
                <c:pt idx="402">
                  <c:v>8.2537817591851557</c:v>
                </c:pt>
                <c:pt idx="403">
                  <c:v>8.2686056278192037</c:v>
                </c:pt>
                <c:pt idx="404">
                  <c:v>8.2834294964532518</c:v>
                </c:pt>
                <c:pt idx="405">
                  <c:v>8.2982533650873016</c:v>
                </c:pt>
                <c:pt idx="406">
                  <c:v>8.3130772337213497</c:v>
                </c:pt>
                <c:pt idx="407">
                  <c:v>8.3279011023553977</c:v>
                </c:pt>
                <c:pt idx="408">
                  <c:v>8.3427249709894475</c:v>
                </c:pt>
                <c:pt idx="409">
                  <c:v>8.3575488396234956</c:v>
                </c:pt>
                <c:pt idx="410">
                  <c:v>8.3723727082575454</c:v>
                </c:pt>
                <c:pt idx="411">
                  <c:v>8.3871965768915935</c:v>
                </c:pt>
                <c:pt idx="412">
                  <c:v>8.4020204455256433</c:v>
                </c:pt>
                <c:pt idx="413">
                  <c:v>8.4168443141596914</c:v>
                </c:pt>
                <c:pt idx="414">
                  <c:v>8.4316681827937412</c:v>
                </c:pt>
                <c:pt idx="415">
                  <c:v>8.4464920514277875</c:v>
                </c:pt>
                <c:pt idx="416">
                  <c:v>8.4613159200618373</c:v>
                </c:pt>
                <c:pt idx="417">
                  <c:v>8.4761397886958854</c:v>
                </c:pt>
                <c:pt idx="418">
                  <c:v>8.4909636573299352</c:v>
                </c:pt>
                <c:pt idx="419">
                  <c:v>8.5057875259639832</c:v>
                </c:pt>
                <c:pt idx="420">
                  <c:v>8.5206113945980313</c:v>
                </c:pt>
                <c:pt idx="421">
                  <c:v>8.5354352632320811</c:v>
                </c:pt>
                <c:pt idx="422">
                  <c:v>8.5502591318661292</c:v>
                </c:pt>
                <c:pt idx="423">
                  <c:v>8.565083000500179</c:v>
                </c:pt>
                <c:pt idx="424">
                  <c:v>8.5799068691342271</c:v>
                </c:pt>
                <c:pt idx="425">
                  <c:v>8.5947307377682751</c:v>
                </c:pt>
                <c:pt idx="426">
                  <c:v>8.6095546064023249</c:v>
                </c:pt>
                <c:pt idx="427">
                  <c:v>8.624378475036373</c:v>
                </c:pt>
                <c:pt idx="428">
                  <c:v>8.6392023436704228</c:v>
                </c:pt>
                <c:pt idx="429">
                  <c:v>8.6540262123044709</c:v>
                </c:pt>
                <c:pt idx="430">
                  <c:v>8.6688500809385207</c:v>
                </c:pt>
                <c:pt idx="431">
                  <c:v>8.6836739495725688</c:v>
                </c:pt>
                <c:pt idx="432">
                  <c:v>8.6984978182066168</c:v>
                </c:pt>
                <c:pt idx="433">
                  <c:v>8.7133216868406667</c:v>
                </c:pt>
                <c:pt idx="434">
                  <c:v>8.7281455554747147</c:v>
                </c:pt>
                <c:pt idx="435">
                  <c:v>8.7429694241087628</c:v>
                </c:pt>
                <c:pt idx="436">
                  <c:v>8.7577932927428108</c:v>
                </c:pt>
                <c:pt idx="437">
                  <c:v>8.7726171613768607</c:v>
                </c:pt>
                <c:pt idx="438">
                  <c:v>8.7874410300109087</c:v>
                </c:pt>
                <c:pt idx="439">
                  <c:v>8.8022648986449585</c:v>
                </c:pt>
                <c:pt idx="440">
                  <c:v>8.8170887672790066</c:v>
                </c:pt>
                <c:pt idx="441">
                  <c:v>8.8319126359130564</c:v>
                </c:pt>
                <c:pt idx="442">
                  <c:v>8.8467365045471045</c:v>
                </c:pt>
                <c:pt idx="443">
                  <c:v>8.8615603731811543</c:v>
                </c:pt>
                <c:pt idx="444">
                  <c:v>8.8763842418152006</c:v>
                </c:pt>
                <c:pt idx="445">
                  <c:v>8.8912081104492504</c:v>
                </c:pt>
                <c:pt idx="446">
                  <c:v>8.9060319790832985</c:v>
                </c:pt>
                <c:pt idx="447">
                  <c:v>8.9208558477173483</c:v>
                </c:pt>
                <c:pt idx="448">
                  <c:v>8.9356797163513946</c:v>
                </c:pt>
                <c:pt idx="449">
                  <c:v>8.9505035849854444</c:v>
                </c:pt>
                <c:pt idx="450">
                  <c:v>8.9653274536194942</c:v>
                </c:pt>
              </c:numCache>
            </c:numRef>
          </c:xVal>
          <c:yVal>
            <c:numRef>
              <c:f>fit_HCP!$M$19:$M$469</c:f>
              <c:numCache>
                <c:formatCode>General</c:formatCode>
                <c:ptCount val="451"/>
                <c:pt idx="0">
                  <c:v>-1.1748303419997539</c:v>
                </c:pt>
                <c:pt idx="1">
                  <c:v>-1.2117672242343547</c:v>
                </c:pt>
                <c:pt idx="2">
                  <c:v>-1.2473727303753823</c:v>
                </c:pt>
                <c:pt idx="3">
                  <c:v>-1.2816808999158646</c:v>
                </c:pt>
                <c:pt idx="4">
                  <c:v>-1.3147249701475157</c:v>
                </c:pt>
                <c:pt idx="5">
                  <c:v>-1.3465373945974557</c:v>
                </c:pt>
                <c:pt idx="6">
                  <c:v>-1.3771498610447019</c:v>
                </c:pt>
                <c:pt idx="7">
                  <c:v>-1.4065933091259919</c:v>
                </c:pt>
                <c:pt idx="8">
                  <c:v>-1.4348979475402559</c:v>
                </c:pt>
                <c:pt idx="9">
                  <c:v>-1.462093270860882</c:v>
                </c:pt>
                <c:pt idx="10">
                  <c:v>-1.4882080759646681</c:v>
                </c:pt>
                <c:pt idx="11">
                  <c:v>-1.5132704780861941</c:v>
                </c:pt>
                <c:pt idx="12">
                  <c:v>-1.5373079265061094</c:v>
                </c:pt>
                <c:pt idx="13">
                  <c:v>-1.5603472198816801</c:v>
                </c:pt>
                <c:pt idx="14">
                  <c:v>-1.582414521227701</c:v>
                </c:pt>
                <c:pt idx="15">
                  <c:v>-1.6035353725557502</c:v>
                </c:pt>
                <c:pt idx="16">
                  <c:v>-1.6237347091795238</c:v>
                </c:pt>
                <c:pt idx="17">
                  <c:v>-1.643036873693875</c:v>
                </c:pt>
                <c:pt idx="18">
                  <c:v>-1.661465629634947</c:v>
                </c:pt>
                <c:pt idx="19">
                  <c:v>-1.6790441748286529</c:v>
                </c:pt>
                <c:pt idx="20">
                  <c:v>-1.6957951544346279</c:v>
                </c:pt>
                <c:pt idx="21">
                  <c:v>-1.7117406736925136</c:v>
                </c:pt>
                <c:pt idx="22">
                  <c:v>-1.7269023103773926</c:v>
                </c:pt>
                <c:pt idx="23">
                  <c:v>-1.7413011269709715</c:v>
                </c:pt>
                <c:pt idx="24">
                  <c:v>-1.7549576825549684</c:v>
                </c:pt>
                <c:pt idx="25">
                  <c:v>-1.7678920444330353</c:v>
                </c:pt>
                <c:pt idx="26">
                  <c:v>-1.7801237994873724</c:v>
                </c:pt>
                <c:pt idx="27">
                  <c:v>-1.7916720652760858</c:v>
                </c:pt>
                <c:pt idx="28">
                  <c:v>-1.8025555008771723</c:v>
                </c:pt>
                <c:pt idx="29">
                  <c:v>-1.8127923174848926</c:v>
                </c:pt>
                <c:pt idx="30">
                  <c:v>-1.8224002887641735</c:v>
                </c:pt>
                <c:pt idx="31">
                  <c:v>-1.8313967609685393</c:v>
                </c:pt>
                <c:pt idx="32">
                  <c:v>-1.8397986628269385</c:v>
                </c:pt>
                <c:pt idx="33">
                  <c:v>-1.8476225152047476</c:v>
                </c:pt>
                <c:pt idx="34">
                  <c:v>-1.8548844405440585</c:v>
                </c:pt>
                <c:pt idx="35">
                  <c:v>-1.8616001720882953</c:v>
                </c:pt>
                <c:pt idx="36">
                  <c:v>-1.8677850628960548</c:v>
                </c:pt>
                <c:pt idx="37">
                  <c:v>-1.8734540946489602</c:v>
                </c:pt>
                <c:pt idx="38">
                  <c:v>-1.8786218862582336</c:v>
                </c:pt>
                <c:pt idx="39">
                  <c:v>-1.8833027022745368</c:v>
                </c:pt>
                <c:pt idx="40">
                  <c:v>-1.8875104611055895</c:v>
                </c:pt>
                <c:pt idx="41">
                  <c:v>-1.8912587430459098</c:v>
                </c:pt>
                <c:pt idx="42">
                  <c:v>-1.8945607981229693</c:v>
                </c:pt>
                <c:pt idx="43">
                  <c:v>-1.8974295537639332</c:v>
                </c:pt>
                <c:pt idx="44">
                  <c:v>-1.8998776222870661</c:v>
                </c:pt>
                <c:pt idx="45">
                  <c:v>-1.9019173082218015</c:v>
                </c:pt>
                <c:pt idx="46">
                  <c:v>-1.9035606154613611</c:v>
                </c:pt>
                <c:pt idx="47">
                  <c:v>-1.9048192542517481</c:v>
                </c:pt>
                <c:pt idx="48">
                  <c:v>-1.9057046480208271</c:v>
                </c:pt>
                <c:pt idx="49">
                  <c:v>-1.9062279400511386</c:v>
                </c:pt>
                <c:pt idx="50">
                  <c:v>-1.9063999999999997</c:v>
                </c:pt>
                <c:pt idx="51">
                  <c:v>-1.9062314302703629</c:v>
                </c:pt>
                <c:pt idx="52">
                  <c:v>-1.9057325722358445</c:v>
                </c:pt>
                <c:pt idx="53">
                  <c:v>-1.9049135123232235</c:v>
                </c:pt>
                <c:pt idx="54">
                  <c:v>-1.9037840879556702</c:v>
                </c:pt>
                <c:pt idx="55">
                  <c:v>-1.9023538933598674</c:v>
                </c:pt>
                <c:pt idx="56">
                  <c:v>-1.9006322852401227</c:v>
                </c:pt>
                <c:pt idx="57">
                  <c:v>-1.8986283883225075</c:v>
                </c:pt>
                <c:pt idx="58">
                  <c:v>-1.8963511007719691</c:v>
                </c:pt>
                <c:pt idx="59">
                  <c:v>-1.8938090994853209</c:v>
                </c:pt>
                <c:pt idx="60">
                  <c:v>-1.8910108452629293</c:v>
                </c:pt>
                <c:pt idx="61">
                  <c:v>-1.8879645878618621</c:v>
                </c:pt>
                <c:pt idx="62">
                  <c:v>-1.8846783709331971</c:v>
                </c:pt>
                <c:pt idx="63">
                  <c:v>-1.8811600368461312</c:v>
                </c:pt>
                <c:pt idx="64">
                  <c:v>-1.8774172314014601</c:v>
                </c:pt>
                <c:pt idx="65">
                  <c:v>-1.873457408436964</c:v>
                </c:pt>
                <c:pt idx="66">
                  <c:v>-1.8692878343271424</c:v>
                </c:pt>
                <c:pt idx="67">
                  <c:v>-1.86491559237972</c:v>
                </c:pt>
                <c:pt idx="68">
                  <c:v>-1.8603475871312638</c:v>
                </c:pt>
                <c:pt idx="69">
                  <c:v>-1.8555905485442201</c:v>
                </c:pt>
                <c:pt idx="70">
                  <c:v>-1.8506510361076094</c:v>
                </c:pt>
                <c:pt idx="71">
                  <c:v>-1.845535442843576</c:v>
                </c:pt>
                <c:pt idx="72">
                  <c:v>-1.8402499992219399</c:v>
                </c:pt>
                <c:pt idx="73">
                  <c:v>-1.8348007769848462</c:v>
                </c:pt>
                <c:pt idx="74">
                  <c:v>-1.8291936928835586</c:v>
                </c:pt>
                <c:pt idx="75">
                  <c:v>-1.8234345123293987</c:v>
                </c:pt>
                <c:pt idx="76">
                  <c:v>-1.817528852960796</c:v>
                </c:pt>
                <c:pt idx="77">
                  <c:v>-1.811482188128346</c:v>
                </c:pt>
                <c:pt idx="78">
                  <c:v>-1.8052998502997619</c:v>
                </c:pt>
                <c:pt idx="79">
                  <c:v>-1.7989870343865295</c:v>
                </c:pt>
                <c:pt idx="80">
                  <c:v>-1.7925488009940642</c:v>
                </c:pt>
                <c:pt idx="81">
                  <c:v>-1.7859900795971067</c:v>
                </c:pt>
                <c:pt idx="82">
                  <c:v>-1.7793156716420593</c:v>
                </c:pt>
                <c:pt idx="83">
                  <c:v>-1.7725302535779377</c:v>
                </c:pt>
                <c:pt idx="84">
                  <c:v>-1.7656383798175594</c:v>
                </c:pt>
                <c:pt idx="85">
                  <c:v>-1.7586444856305601</c:v>
                </c:pt>
                <c:pt idx="86">
                  <c:v>-1.7515528899697927</c:v>
                </c:pt>
                <c:pt idx="87">
                  <c:v>-1.7443677982326355</c:v>
                </c:pt>
                <c:pt idx="88">
                  <c:v>-1.7370933049586776</c:v>
                </c:pt>
                <c:pt idx="89">
                  <c:v>-1.7297333964652557</c:v>
                </c:pt>
                <c:pt idx="90">
                  <c:v>-1.7222919534222374</c:v>
                </c:pt>
                <c:pt idx="91">
                  <c:v>-1.7147727533674544</c:v>
                </c:pt>
                <c:pt idx="92">
                  <c:v>-1.7071794731641283</c:v>
                </c:pt>
                <c:pt idx="93">
                  <c:v>-1.6995156914016194</c:v>
                </c:pt>
                <c:pt idx="94">
                  <c:v>-1.6917848907407893</c:v>
                </c:pt>
                <c:pt idx="95">
                  <c:v>-1.6839904602052425</c:v>
                </c:pt>
                <c:pt idx="96">
                  <c:v>-1.6761356974196779</c:v>
                </c:pt>
                <c:pt idx="97">
                  <c:v>-1.6682238107965652</c:v>
                </c:pt>
                <c:pt idx="98">
                  <c:v>-1.6602579216723181</c:v>
                </c:pt>
                <c:pt idx="99">
                  <c:v>-1.6522410663941245</c:v>
                </c:pt>
                <c:pt idx="100">
                  <c:v>-1.6441761983585508</c:v>
                </c:pt>
                <c:pt idx="101">
                  <c:v>-1.6360661900030351</c:v>
                </c:pt>
                <c:pt idx="102">
                  <c:v>-1.6279138347513296</c:v>
                </c:pt>
                <c:pt idx="103">
                  <c:v>-1.6197218489139553</c:v>
                </c:pt>
                <c:pt idx="104">
                  <c:v>-1.6114928735446949</c:v>
                </c:pt>
                <c:pt idx="105">
                  <c:v>-1.6032294762541195</c:v>
                </c:pt>
                <c:pt idx="106">
                  <c:v>-1.5949341529811454</c:v>
                </c:pt>
                <c:pt idx="107">
                  <c:v>-1.5866093297235653</c:v>
                </c:pt>
                <c:pt idx="108">
                  <c:v>-1.5782573642284996</c:v>
                </c:pt>
                <c:pt idx="109">
                  <c:v>-1.5698805476436843</c:v>
                </c:pt>
                <c:pt idx="110">
                  <c:v>-1.5614811061304854</c:v>
                </c:pt>
                <c:pt idx="111">
                  <c:v>-1.5530612024395165</c:v>
                </c:pt>
                <c:pt idx="112">
                  <c:v>-1.5446229374497176</c:v>
                </c:pt>
                <c:pt idx="113">
                  <c:v>-1.5361683516717284</c:v>
                </c:pt>
                <c:pt idx="114">
                  <c:v>-1.5276994267163717</c:v>
                </c:pt>
                <c:pt idx="115">
                  <c:v>-1.5192180867290395</c:v>
                </c:pt>
                <c:pt idx="116">
                  <c:v>-1.5107261997907797</c:v>
                </c:pt>
                <c:pt idx="117">
                  <c:v>-1.50222557928682</c:v>
                </c:pt>
                <c:pt idx="118">
                  <c:v>-1.4937179852432951</c:v>
                </c:pt>
                <c:pt idx="119">
                  <c:v>-1.4852051256328918</c:v>
                </c:pt>
                <c:pt idx="120">
                  <c:v>-1.4766886576501266</c:v>
                </c:pt>
                <c:pt idx="121">
                  <c:v>-1.4681701889569587</c:v>
                </c:pt>
                <c:pt idx="122">
                  <c:v>-1.4596512788994012</c:v>
                </c:pt>
                <c:pt idx="123">
                  <c:v>-1.4511334396958082</c:v>
                </c:pt>
                <c:pt idx="124">
                  <c:v>-1.4426181375974791</c:v>
                </c:pt>
                <c:pt idx="125">
                  <c:v>-1.434106794022221</c:v>
                </c:pt>
                <c:pt idx="126">
                  <c:v>-1.425600786661477</c:v>
                </c:pt>
                <c:pt idx="127">
                  <c:v>-1.4171014505616371</c:v>
                </c:pt>
                <c:pt idx="128">
                  <c:v>-1.4086100791801144</c:v>
                </c:pt>
                <c:pt idx="129">
                  <c:v>-1.4001279254167724</c:v>
                </c:pt>
                <c:pt idx="130">
                  <c:v>-1.3916562026212622</c:v>
                </c:pt>
                <c:pt idx="131">
                  <c:v>-1.3831960855768255</c:v>
                </c:pt>
                <c:pt idx="132">
                  <c:v>-1.3747487114610979</c:v>
                </c:pt>
                <c:pt idx="133">
                  <c:v>-1.3663151807844438</c:v>
                </c:pt>
                <c:pt idx="134">
                  <c:v>-1.3578965583063403</c:v>
                </c:pt>
                <c:pt idx="135">
                  <c:v>-1.3494938739303066</c:v>
                </c:pt>
                <c:pt idx="136">
                  <c:v>-1.3411081235778728</c:v>
                </c:pt>
                <c:pt idx="137">
                  <c:v>-1.3327402700420756</c:v>
                </c:pt>
                <c:pt idx="138">
                  <c:v>-1.3243912438209422</c:v>
                </c:pt>
                <c:pt idx="139">
                  <c:v>-1.3160619439314238</c:v>
                </c:pt>
                <c:pt idx="140">
                  <c:v>-1.3077532387042305</c:v>
                </c:pt>
                <c:pt idx="141">
                  <c:v>-1.2994659665600012</c:v>
                </c:pt>
                <c:pt idx="142">
                  <c:v>-1.291200936767243</c:v>
                </c:pt>
                <c:pt idx="143">
                  <c:v>-1.2829589301824513</c:v>
                </c:pt>
                <c:pt idx="144">
                  <c:v>-1.2747406999728248</c:v>
                </c:pt>
                <c:pt idx="145">
                  <c:v>-1.2665469723219749</c:v>
                </c:pt>
                <c:pt idx="146">
                  <c:v>-1.2583784471190189</c:v>
                </c:pt>
                <c:pt idx="147">
                  <c:v>-1.2502357986314381</c:v>
                </c:pt>
                <c:pt idx="148">
                  <c:v>-1.242119676162073</c:v>
                </c:pt>
                <c:pt idx="149">
                  <c:v>-1.234030704690628</c:v>
                </c:pt>
                <c:pt idx="150">
                  <c:v>-1.2259694855000305</c:v>
                </c:pt>
                <c:pt idx="151">
                  <c:v>-1.217936596787996</c:v>
                </c:pt>
                <c:pt idx="152">
                  <c:v>-1.2099325942641495</c:v>
                </c:pt>
                <c:pt idx="153">
                  <c:v>-1.2019580117330193</c:v>
                </c:pt>
                <c:pt idx="154">
                  <c:v>-1.1940133616632402</c:v>
                </c:pt>
                <c:pt idx="155">
                  <c:v>-1.1860991357432782</c:v>
                </c:pt>
                <c:pt idx="156">
                  <c:v>-1.1782158054239862</c:v>
                </c:pt>
                <c:pt idx="157">
                  <c:v>-1.1703638224483019</c:v>
                </c:pt>
                <c:pt idx="158">
                  <c:v>-1.1625436193683716</c:v>
                </c:pt>
                <c:pt idx="159">
                  <c:v>-1.1547556100503986</c:v>
                </c:pt>
                <c:pt idx="160">
                  <c:v>-1.1470001901674962</c:v>
                </c:pt>
                <c:pt idx="161">
                  <c:v>-1.1392777376808216</c:v>
                </c:pt>
                <c:pt idx="162">
                  <c:v>-1.1315886133092612</c:v>
                </c:pt>
                <c:pt idx="163">
                  <c:v>-1.1239331609879304</c:v>
                </c:pt>
                <c:pt idx="164">
                  <c:v>-1.116311708315747</c:v>
                </c:pt>
                <c:pt idx="165">
                  <c:v>-1.1087245669923287</c:v>
                </c:pt>
                <c:pt idx="166">
                  <c:v>-1.1011720332444646</c:v>
                </c:pt>
                <c:pt idx="167">
                  <c:v>-1.0936543882423964</c:v>
                </c:pt>
                <c:pt idx="168">
                  <c:v>-1.0861718985061473</c:v>
                </c:pt>
                <c:pt idx="169">
                  <c:v>-1.0787248163021279</c:v>
                </c:pt>
                <c:pt idx="170">
                  <c:v>-1.0713133800302423</c:v>
                </c:pt>
                <c:pt idx="171">
                  <c:v>-1.0639378146017209</c:v>
                </c:pt>
                <c:pt idx="172">
                  <c:v>-1.0565983318078802</c:v>
                </c:pt>
                <c:pt idx="173">
                  <c:v>-1.0492951306800351</c:v>
                </c:pt>
                <c:pt idx="174">
                  <c:v>-1.0420283978407556</c:v>
                </c:pt>
                <c:pt idx="175">
                  <c:v>-1.0347983078466754</c:v>
                </c:pt>
                <c:pt idx="176">
                  <c:v>-1.0276050235230474</c:v>
                </c:pt>
                <c:pt idx="177">
                  <c:v>-1.0204486962902324</c:v>
                </c:pt>
                <c:pt idx="178">
                  <c:v>-1.0133294664823127</c:v>
                </c:pt>
                <c:pt idx="179">
                  <c:v>-1.0062474636580108</c:v>
                </c:pt>
                <c:pt idx="180">
                  <c:v>-0.99920280690408914</c:v>
                </c:pt>
                <c:pt idx="181">
                  <c:v>-0.99219560513141369</c:v>
                </c:pt>
                <c:pt idx="182">
                  <c:v>-0.98522595736383856</c:v>
                </c:pt>
                <c:pt idx="183">
                  <c:v>-0.97829395302009003</c:v>
                </c:pt>
                <c:pt idx="184">
                  <c:v>-0.97139967218880274</c:v>
                </c:pt>
                <c:pt idx="185">
                  <c:v>-0.96454318589687649</c:v>
                </c:pt>
                <c:pt idx="186">
                  <c:v>-0.95772455637129716</c:v>
                </c:pt>
                <c:pt idx="187">
                  <c:v>-0.95094383729458876</c:v>
                </c:pt>
                <c:pt idx="188">
                  <c:v>-0.94420107405402576</c:v>
                </c:pt>
                <c:pt idx="189">
                  <c:v>-0.93749630398476824</c:v>
                </c:pt>
                <c:pt idx="190">
                  <c:v>-0.93082955660705036</c:v>
                </c:pt>
                <c:pt idx="191">
                  <c:v>-0.9242008538575629</c:v>
                </c:pt>
                <c:pt idx="192">
                  <c:v>-0.91761021031516654</c:v>
                </c:pt>
                <c:pt idx="193">
                  <c:v>-0.91105763342106783</c:v>
                </c:pt>
                <c:pt idx="194">
                  <c:v>-0.90454312369358347</c:v>
                </c:pt>
                <c:pt idx="195">
                  <c:v>-0.89806667493762349</c:v>
                </c:pt>
                <c:pt idx="196">
                  <c:v>-0.89162827444901205</c:v>
                </c:pt>
                <c:pt idx="197">
                  <c:v>-0.88522790321376876</c:v>
                </c:pt>
                <c:pt idx="198">
                  <c:v>-0.87886553610246942</c:v>
                </c:pt>
                <c:pt idx="199">
                  <c:v>-0.87254114205979461</c:v>
                </c:pt>
                <c:pt idx="200">
                  <c:v>-0.86625468428938779</c:v>
                </c:pt>
                <c:pt idx="201">
                  <c:v>-0.86000612043412317</c:v>
                </c:pt>
                <c:pt idx="202">
                  <c:v>-0.85379540275189825</c:v>
                </c:pt>
                <c:pt idx="203">
                  <c:v>-0.84762247828705006</c:v>
                </c:pt>
                <c:pt idx="204">
                  <c:v>-0.84148728903749892</c:v>
                </c:pt>
                <c:pt idx="205">
                  <c:v>-0.83538977211772281</c:v>
                </c:pt>
                <c:pt idx="206">
                  <c:v>-0.82932985991765495</c:v>
                </c:pt>
                <c:pt idx="207">
                  <c:v>-0.82330748025760303</c:v>
                </c:pt>
                <c:pt idx="208">
                  <c:v>-0.81732255653928332</c:v>
                </c:pt>
                <c:pt idx="209">
                  <c:v>-0.81137500789305961</c:v>
                </c:pt>
                <c:pt idx="210">
                  <c:v>-0.8054647493214766</c:v>
                </c:pt>
                <c:pt idx="211">
                  <c:v>-0.79959169183917367</c:v>
                </c:pt>
                <c:pt idx="212">
                  <c:v>-0.79375574260926429</c:v>
                </c:pt>
                <c:pt idx="213">
                  <c:v>-0.78795680507626875</c:v>
                </c:pt>
                <c:pt idx="214">
                  <c:v>-0.78219477909566992</c:v>
                </c:pt>
                <c:pt idx="215">
                  <c:v>-0.77646956106018472</c:v>
                </c:pt>
                <c:pt idx="216">
                  <c:v>-0.77078104402281966</c:v>
                </c:pt>
                <c:pt idx="217">
                  <c:v>-0.76512911781678705</c:v>
                </c:pt>
                <c:pt idx="218">
                  <c:v>-0.7595136691723624</c:v>
                </c:pt>
                <c:pt idx="219">
                  <c:v>-0.75393458183074535</c:v>
                </c:pt>
                <c:pt idx="220">
                  <c:v>-0.74839173665500291</c:v>
                </c:pt>
                <c:pt idx="221">
                  <c:v>-0.7428850117381578</c:v>
                </c:pt>
                <c:pt idx="222">
                  <c:v>-0.73741428250849372</c:v>
                </c:pt>
                <c:pt idx="223">
                  <c:v>-0.73197942183214271</c:v>
                </c:pt>
                <c:pt idx="224">
                  <c:v>-0.72658030011301633</c:v>
                </c:pt>
                <c:pt idx="225">
                  <c:v>-0.72121678539014322</c:v>
                </c:pt>
                <c:pt idx="226">
                  <c:v>-0.71588874343247977</c:v>
                </c:pt>
                <c:pt idx="227">
                  <c:v>-0.71059603783124636</c:v>
                </c:pt>
                <c:pt idx="228">
                  <c:v>-0.70533853008985525</c:v>
                </c:pt>
                <c:pt idx="229">
                  <c:v>-0.70011607971147993</c:v>
                </c:pt>
                <c:pt idx="230">
                  <c:v>-0.69492854428432937</c:v>
                </c:pt>
                <c:pt idx="231">
                  <c:v>-0.68977577956467084</c:v>
                </c:pt>
                <c:pt idx="232">
                  <c:v>-0.68465763955767145</c:v>
                </c:pt>
                <c:pt idx="233">
                  <c:v>-0.67957397659609209</c:v>
                </c:pt>
                <c:pt idx="234">
                  <c:v>-0.67452464141689772</c:v>
                </c:pt>
                <c:pt idx="235">
                  <c:v>-0.66950948323582837</c:v>
                </c:pt>
                <c:pt idx="236">
                  <c:v>-0.66452834981998044</c:v>
                </c:pt>
                <c:pt idx="237">
                  <c:v>-0.65958108755844236</c:v>
                </c:pt>
                <c:pt idx="238">
                  <c:v>-0.65466754153104256</c:v>
                </c:pt>
                <c:pt idx="239">
                  <c:v>-0.64978755557523638</c:v>
                </c:pt>
                <c:pt idx="240">
                  <c:v>-0.64494097235119552</c:v>
                </c:pt>
                <c:pt idx="241">
                  <c:v>-0.64012763340512824</c:v>
                </c:pt>
                <c:pt idx="242">
                  <c:v>-0.63534737923088236</c:v>
                </c:pt>
                <c:pt idx="243">
                  <c:v>-0.63060004932986546</c:v>
                </c:pt>
                <c:pt idx="244">
                  <c:v>-0.62588548226932905</c:v>
                </c:pt>
                <c:pt idx="245">
                  <c:v>-0.62120351573904997</c:v>
                </c:pt>
                <c:pt idx="246">
                  <c:v>-0.61655398660645222</c:v>
                </c:pt>
                <c:pt idx="247">
                  <c:v>-0.61193673097020373</c:v>
                </c:pt>
                <c:pt idx="248">
                  <c:v>-0.60735158421232482</c:v>
                </c:pt>
                <c:pt idx="249">
                  <c:v>-0.6027983810488492</c:v>
                </c:pt>
                <c:pt idx="250">
                  <c:v>-0.59827695557906291</c:v>
                </c:pt>
                <c:pt idx="251">
                  <c:v>-0.59378714133336652</c:v>
                </c:pt>
                <c:pt idx="252">
                  <c:v>-0.58932877131978489</c:v>
                </c:pt>
                <c:pt idx="253">
                  <c:v>-0.5849016780691626</c:v>
                </c:pt>
                <c:pt idx="254">
                  <c:v>-0.58050569367907479</c:v>
                </c:pt>
                <c:pt idx="255">
                  <c:v>-0.57614064985648472</c:v>
                </c:pt>
                <c:pt idx="256">
                  <c:v>-0.57180637795917855</c:v>
                </c:pt>
                <c:pt idx="257">
                  <c:v>-0.56750270903600786</c:v>
                </c:pt>
                <c:pt idx="258">
                  <c:v>-0.563229473865968</c:v>
                </c:pt>
                <c:pt idx="259">
                  <c:v>-0.55898650299613872</c:v>
                </c:pt>
                <c:pt idx="260">
                  <c:v>-0.55477362677852904</c:v>
                </c:pt>
                <c:pt idx="261">
                  <c:v>-0.55059067540581119</c:v>
                </c:pt>
                <c:pt idx="262">
                  <c:v>-0.54643747894604122</c:v>
                </c:pt>
                <c:pt idx="263">
                  <c:v>-0.54231386737631782</c:v>
                </c:pt>
                <c:pt idx="264">
                  <c:v>-0.53821967061546261</c:v>
                </c:pt>
                <c:pt idx="265">
                  <c:v>-0.53415471855568852</c:v>
                </c:pt>
                <c:pt idx="266">
                  <c:v>-0.53011884109335561</c:v>
                </c:pt>
                <c:pt idx="267">
                  <c:v>-0.52611186815876276</c:v>
                </c:pt>
                <c:pt idx="268">
                  <c:v>-0.52213362974505384</c:v>
                </c:pt>
                <c:pt idx="269">
                  <c:v>-0.51818395593620803</c:v>
                </c:pt>
                <c:pt idx="270">
                  <c:v>-0.51426267693420558</c:v>
                </c:pt>
                <c:pt idx="271">
                  <c:v>-0.51036962308531852</c:v>
                </c:pt>
                <c:pt idx="272">
                  <c:v>-0.50650462490560377</c:v>
                </c:pt>
                <c:pt idx="273">
                  <c:v>-0.50266751310556512</c:v>
                </c:pt>
                <c:pt idx="274">
                  <c:v>-0.49885811861407003</c:v>
                </c:pt>
                <c:pt idx="275">
                  <c:v>-0.49507627260147619</c:v>
                </c:pt>
                <c:pt idx="276">
                  <c:v>-0.49132180650203522</c:v>
                </c:pt>
                <c:pt idx="277">
                  <c:v>-0.48759455203554525</c:v>
                </c:pt>
                <c:pt idx="278">
                  <c:v>-0.48389434122833386</c:v>
                </c:pt>
                <c:pt idx="279">
                  <c:v>-0.48022100643351884</c:v>
                </c:pt>
                <c:pt idx="280">
                  <c:v>-0.47657438035062599</c:v>
                </c:pt>
                <c:pt idx="281">
                  <c:v>-0.4729542960445175</c:v>
                </c:pt>
                <c:pt idx="282">
                  <c:v>-0.46936058696372213</c:v>
                </c:pt>
                <c:pt idx="283">
                  <c:v>-0.46579308695812094</c:v>
                </c:pt>
                <c:pt idx="284">
                  <c:v>-0.4622516302960229</c:v>
                </c:pt>
                <c:pt idx="285">
                  <c:v>-0.45873605168066561</c:v>
                </c:pt>
                <c:pt idx="286">
                  <c:v>-0.45524618626612157</c:v>
                </c:pt>
                <c:pt idx="287">
                  <c:v>-0.45178186967267286</c:v>
                </c:pt>
                <c:pt idx="288">
                  <c:v>-0.44834293800159958</c:v>
                </c:pt>
                <c:pt idx="289">
                  <c:v>-0.44492922784946815</c:v>
                </c:pt>
                <c:pt idx="290">
                  <c:v>-0.44154057632187882</c:v>
                </c:pt>
                <c:pt idx="291">
                  <c:v>-0.43817682104672928</c:v>
                </c:pt>
                <c:pt idx="292">
                  <c:v>-0.43483780018695867</c:v>
                </c:pt>
                <c:pt idx="293">
                  <c:v>-0.43152335245283352</c:v>
                </c:pt>
                <c:pt idx="294">
                  <c:v>-0.42823331711374679</c:v>
                </c:pt>
                <c:pt idx="295">
                  <c:v>-0.42496753400958842</c:v>
                </c:pt>
                <c:pt idx="296">
                  <c:v>-0.42172584356163761</c:v>
                </c:pt>
                <c:pt idx="297">
                  <c:v>-0.41850808678304957</c:v>
                </c:pt>
                <c:pt idx="298">
                  <c:v>-0.41531410528890078</c:v>
                </c:pt>
                <c:pt idx="299">
                  <c:v>-0.41214374130585057</c:v>
                </c:pt>
                <c:pt idx="300">
                  <c:v>-0.40899683768137163</c:v>
                </c:pt>
                <c:pt idx="301">
                  <c:v>-0.40587323789261387</c:v>
                </c:pt>
                <c:pt idx="302">
                  <c:v>-0.40277278605487388</c:v>
                </c:pt>
                <c:pt idx="303">
                  <c:v>-0.39969532692971865</c:v>
                </c:pt>
                <c:pt idx="304">
                  <c:v>-0.39664070593272105</c:v>
                </c:pt>
                <c:pt idx="305">
                  <c:v>-0.39360876914086551</c:v>
                </c:pt>
                <c:pt idx="306">
                  <c:v>-0.39059936329960154</c:v>
                </c:pt>
                <c:pt idx="307">
                  <c:v>-0.3876123358295856</c:v>
                </c:pt>
                <c:pt idx="308">
                  <c:v>-0.38464753483307113</c:v>
                </c:pt>
                <c:pt idx="309">
                  <c:v>-0.3817048091000087</c:v>
                </c:pt>
                <c:pt idx="310">
                  <c:v>-0.37878400811383073</c:v>
                </c:pt>
                <c:pt idx="311">
                  <c:v>-0.37588498205693976</c:v>
                </c:pt>
                <c:pt idx="312">
                  <c:v>-0.37300758181590987</c:v>
                </c:pt>
                <c:pt idx="313">
                  <c:v>-0.37015165898640456</c:v>
                </c:pt>
                <c:pt idx="314">
                  <c:v>-0.36731706587782098</c:v>
                </c:pt>
                <c:pt idx="315">
                  <c:v>-0.36450365551767105</c:v>
                </c:pt>
                <c:pt idx="316">
                  <c:v>-0.36171128165569894</c:v>
                </c:pt>
                <c:pt idx="317">
                  <c:v>-0.35893979876775112</c:v>
                </c:pt>
                <c:pt idx="318">
                  <c:v>-0.35618906205939793</c:v>
                </c:pt>
                <c:pt idx="319">
                  <c:v>-0.35345892746932056</c:v>
                </c:pt>
                <c:pt idx="320">
                  <c:v>-0.35074925167246374</c:v>
                </c:pt>
                <c:pt idx="321">
                  <c:v>-0.34805989208296412</c:v>
                </c:pt>
                <c:pt idx="322">
                  <c:v>-0.34539070685686152</c:v>
                </c:pt>
                <c:pt idx="323">
                  <c:v>-0.3427415548945954</c:v>
                </c:pt>
                <c:pt idx="324">
                  <c:v>-0.34011229584329616</c:v>
                </c:pt>
                <c:pt idx="325">
                  <c:v>-0.33750279009887479</c:v>
                </c:pt>
                <c:pt idx="326">
                  <c:v>-0.3349128988079188</c:v>
                </c:pt>
                <c:pt idx="327">
                  <c:v>-0.33234248386939735</c:v>
                </c:pt>
                <c:pt idx="328">
                  <c:v>-0.32979140793618267</c:v>
                </c:pt>
                <c:pt idx="329">
                  <c:v>-0.32725953441639399</c:v>
                </c:pt>
                <c:pt idx="330">
                  <c:v>-0.3247467274745654</c:v>
                </c:pt>
                <c:pt idx="331">
                  <c:v>-0.32225285203264847</c:v>
                </c:pt>
                <c:pt idx="332">
                  <c:v>-0.31977777377084876</c:v>
                </c:pt>
                <c:pt idx="333">
                  <c:v>-0.31732135912830439</c:v>
                </c:pt>
                <c:pt idx="334">
                  <c:v>-0.31488347530361011</c:v>
                </c:pt>
                <c:pt idx="335">
                  <c:v>-0.31246399025519384</c:v>
                </c:pt>
                <c:pt idx="336">
                  <c:v>-0.31006277270154531</c:v>
                </c:pt>
                <c:pt idx="337">
                  <c:v>-0.30767969212130591</c:v>
                </c:pt>
                <c:pt idx="338">
                  <c:v>-0.30531461875322113</c:v>
                </c:pt>
                <c:pt idx="339">
                  <c:v>-0.30296742359596157</c:v>
                </c:pt>
                <c:pt idx="340">
                  <c:v>-0.30063797840781503</c:v>
                </c:pt>
                <c:pt idx="341">
                  <c:v>-0.29832615570625454</c:v>
                </c:pt>
                <c:pt idx="342">
                  <c:v>-0.29603182876738543</c:v>
                </c:pt>
                <c:pt idx="343">
                  <c:v>-0.29375487162527608</c:v>
                </c:pt>
                <c:pt idx="344">
                  <c:v>-0.29149515907117624</c:v>
                </c:pt>
                <c:pt idx="345">
                  <c:v>-0.28925256665262433</c:v>
                </c:pt>
                <c:pt idx="346">
                  <c:v>-0.28702697067244964</c:v>
                </c:pt>
                <c:pt idx="347">
                  <c:v>-0.28481824818767165</c:v>
                </c:pt>
                <c:pt idx="348">
                  <c:v>-0.28262627700829968</c:v>
                </c:pt>
                <c:pt idx="349">
                  <c:v>-0.28045093569603741</c:v>
                </c:pt>
                <c:pt idx="350">
                  <c:v>-0.2782921035628933</c:v>
                </c:pt>
                <c:pt idx="351">
                  <c:v>-0.27614966066970054</c:v>
                </c:pt>
                <c:pt idx="352">
                  <c:v>-0.27402348782455249</c:v>
                </c:pt>
                <c:pt idx="353">
                  <c:v>-0.27191346658115106</c:v>
                </c:pt>
                <c:pt idx="354">
                  <c:v>-0.26981947923707622</c:v>
                </c:pt>
                <c:pt idx="355">
                  <c:v>-0.26774140883197528</c:v>
                </c:pt>
                <c:pt idx="356">
                  <c:v>-0.26567913914567759</c:v>
                </c:pt>
                <c:pt idx="357">
                  <c:v>-0.26363255469623609</c:v>
                </c:pt>
                <c:pt idx="358">
                  <c:v>-0.26160154073789693</c:v>
                </c:pt>
                <c:pt idx="359">
                  <c:v>-0.25958598325900278</c:v>
                </c:pt>
                <c:pt idx="360">
                  <c:v>-0.25758576897982927</c:v>
                </c:pt>
                <c:pt idx="361">
                  <c:v>-0.25560078535035868</c:v>
                </c:pt>
                <c:pt idx="362">
                  <c:v>-0.25363092054799241</c:v>
                </c:pt>
                <c:pt idx="363">
                  <c:v>-0.25167606347520433</c:v>
                </c:pt>
                <c:pt idx="364">
                  <c:v>-0.24973610375713914</c:v>
                </c:pt>
                <c:pt idx="365">
                  <c:v>-0.24781093173915375</c:v>
                </c:pt>
                <c:pt idx="366">
                  <c:v>-0.24590043848430912</c:v>
                </c:pt>
                <c:pt idx="367">
                  <c:v>-0.24400451577080975</c:v>
                </c:pt>
                <c:pt idx="368">
                  <c:v>-0.24212305608939538</c:v>
                </c:pt>
                <c:pt idx="369">
                  <c:v>-0.24025595264068705</c:v>
                </c:pt>
                <c:pt idx="370">
                  <c:v>-0.23840309933248743</c:v>
                </c:pt>
                <c:pt idx="371">
                  <c:v>-0.2365643907770397</c:v>
                </c:pt>
                <c:pt idx="372">
                  <c:v>-0.23473972228824347</c:v>
                </c:pt>
                <c:pt idx="373">
                  <c:v>-0.23292898987883481</c:v>
                </c:pt>
                <c:pt idx="374">
                  <c:v>-0.23113209025752479</c:v>
                </c:pt>
                <c:pt idx="375">
                  <c:v>-0.2293489208261055</c:v>
                </c:pt>
                <c:pt idx="376">
                  <c:v>-0.22757937967651931</c:v>
                </c:pt>
                <c:pt idx="377">
                  <c:v>-0.22582336558789781</c:v>
                </c:pt>
                <c:pt idx="378">
                  <c:v>-0.22408077802356641</c:v>
                </c:pt>
                <c:pt idx="379">
                  <c:v>-0.22235151712802262</c:v>
                </c:pt>
                <c:pt idx="380">
                  <c:v>-0.22063548372388328</c:v>
                </c:pt>
                <c:pt idx="381">
                  <c:v>-0.21893257930880633</c:v>
                </c:pt>
                <c:pt idx="382">
                  <c:v>-0.2172427060523863</c:v>
                </c:pt>
                <c:pt idx="383">
                  <c:v>-0.2155657667930263</c:v>
                </c:pt>
                <c:pt idx="384">
                  <c:v>-0.21390166503478628</c:v>
                </c:pt>
                <c:pt idx="385">
                  <c:v>-0.21225030494420966</c:v>
                </c:pt>
                <c:pt idx="386">
                  <c:v>-0.21061159134713028</c:v>
                </c:pt>
                <c:pt idx="387">
                  <c:v>-0.20898542972545872</c:v>
                </c:pt>
                <c:pt idx="388">
                  <c:v>-0.20737172621395197</c:v>
                </c:pt>
                <c:pt idx="389">
                  <c:v>-0.20577038759696406</c:v>
                </c:pt>
                <c:pt idx="390">
                  <c:v>-0.20418132130518357</c:v>
                </c:pt>
                <c:pt idx="391">
                  <c:v>-0.20260443541235293</c:v>
                </c:pt>
                <c:pt idx="392">
                  <c:v>-0.20103963863197641</c:v>
                </c:pt>
                <c:pt idx="393">
                  <c:v>-0.19948684031401406</c:v>
                </c:pt>
                <c:pt idx="394">
                  <c:v>-0.19794595044156421</c:v>
                </c:pt>
                <c:pt idx="395">
                  <c:v>-0.19641687962753418</c:v>
                </c:pt>
                <c:pt idx="396">
                  <c:v>-0.19489953911130242</c:v>
                </c:pt>
                <c:pt idx="397">
                  <c:v>-0.19339384075536986</c:v>
                </c:pt>
                <c:pt idx="398">
                  <c:v>-0.19189969704200432</c:v>
                </c:pt>
                <c:pt idx="399">
                  <c:v>-0.1904170210698764</c:v>
                </c:pt>
                <c:pt idx="400">
                  <c:v>-0.18894572655068981</c:v>
                </c:pt>
                <c:pt idx="401">
                  <c:v>-0.18748572780580441</c:v>
                </c:pt>
                <c:pt idx="402">
                  <c:v>-0.18603693976285643</c:v>
                </c:pt>
                <c:pt idx="403">
                  <c:v>-0.18459927795237166</c:v>
                </c:pt>
                <c:pt idx="404">
                  <c:v>-0.18317265850437725</c:v>
                </c:pt>
                <c:pt idx="405">
                  <c:v>-0.18175699814500909</c:v>
                </c:pt>
                <c:pt idx="406">
                  <c:v>-0.18035221419311911</c:v>
                </c:pt>
                <c:pt idx="407">
                  <c:v>-0.17895822455687768</c:v>
                </c:pt>
                <c:pt idx="408">
                  <c:v>-0.17757494773037805</c:v>
                </c:pt>
                <c:pt idx="409">
                  <c:v>-0.1762023027902401</c:v>
                </c:pt>
                <c:pt idx="410">
                  <c:v>-0.17484020939221287</c:v>
                </c:pt>
                <c:pt idx="411">
                  <c:v>-0.17348858776777945</c:v>
                </c:pt>
                <c:pt idx="412">
                  <c:v>-0.17214735872076267</c:v>
                </c:pt>
                <c:pt idx="413">
                  <c:v>-0.17081644362393344</c:v>
                </c:pt>
                <c:pt idx="414">
                  <c:v>-0.16949576441562117</c:v>
                </c:pt>
                <c:pt idx="415">
                  <c:v>-0.16818524359632753</c:v>
                </c:pt>
                <c:pt idx="416">
                  <c:v>-0.16688480422534277</c:v>
                </c:pt>
                <c:pt idx="417">
                  <c:v>-0.16559436991736895</c:v>
                </c:pt>
                <c:pt idx="418">
                  <c:v>-0.16431386483914409</c:v>
                </c:pt>
                <c:pt idx="419">
                  <c:v>-0.16304321370607425</c:v>
                </c:pt>
                <c:pt idx="420">
                  <c:v>-0.16178234177886924</c:v>
                </c:pt>
                <c:pt idx="421">
                  <c:v>-0.16053117486018489</c:v>
                </c:pt>
                <c:pt idx="422">
                  <c:v>-0.15928963929127235</c:v>
                </c:pt>
                <c:pt idx="423">
                  <c:v>-0.15805766194863213</c:v>
                </c:pt>
                <c:pt idx="424">
                  <c:v>-0.15683517024067786</c:v>
                </c:pt>
                <c:pt idx="425">
                  <c:v>-0.15562209210440486</c:v>
                </c:pt>
                <c:pt idx="426">
                  <c:v>-0.15441835600206805</c:v>
                </c:pt>
                <c:pt idx="427">
                  <c:v>-0.15322389091786853</c:v>
                </c:pt>
                <c:pt idx="428">
                  <c:v>-0.15203862635464638</c:v>
                </c:pt>
                <c:pt idx="429">
                  <c:v>-0.1508624923305851</c:v>
                </c:pt>
                <c:pt idx="430">
                  <c:v>-0.14969541937592307</c:v>
                </c:pt>
                <c:pt idx="431">
                  <c:v>-0.14853733852967529</c:v>
                </c:pt>
                <c:pt idx="432">
                  <c:v>-0.14738818133636505</c:v>
                </c:pt>
                <c:pt idx="433">
                  <c:v>-0.14624787984276463</c:v>
                </c:pt>
                <c:pt idx="434">
                  <c:v>-0.14511636659464805</c:v>
                </c:pt>
                <c:pt idx="435">
                  <c:v>-0.1439935746335522</c:v>
                </c:pt>
                <c:pt idx="436">
                  <c:v>-0.14287943749355023</c:v>
                </c:pt>
                <c:pt idx="437">
                  <c:v>-0.14177388919803594</c:v>
                </c:pt>
                <c:pt idx="438">
                  <c:v>-0.1406768642565186</c:v>
                </c:pt>
                <c:pt idx="439">
                  <c:v>-0.13958829766142974</c:v>
                </c:pt>
                <c:pt idx="440">
                  <c:v>-0.13850812488494185</c:v>
                </c:pt>
                <c:pt idx="441">
                  <c:v>-0.13743628187579851</c:v>
                </c:pt>
                <c:pt idx="442">
                  <c:v>-0.13637270505615737</c:v>
                </c:pt>
                <c:pt idx="443">
                  <c:v>-0.13531733131844373</c:v>
                </c:pt>
                <c:pt idx="444">
                  <c:v>-0.1342700980222197</c:v>
                </c:pt>
                <c:pt idx="445">
                  <c:v>-0.1332309429910617</c:v>
                </c:pt>
                <c:pt idx="446">
                  <c:v>-0.13219980450945526</c:v>
                </c:pt>
                <c:pt idx="447">
                  <c:v>-0.13117662131969976</c:v>
                </c:pt>
                <c:pt idx="448">
                  <c:v>-0.13016133261882717</c:v>
                </c:pt>
                <c:pt idx="449">
                  <c:v>-0.12915387805553399</c:v>
                </c:pt>
                <c:pt idx="450">
                  <c:v>-0.12815419772712736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fit_BCC!$E$19:$E$469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90-4009-9A20-696F95A1D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fit_BCC!$G$19:$G$469</c:f>
              <c:numCache>
                <c:formatCode>General</c:formatCode>
                <c:ptCount val="451"/>
                <c:pt idx="0">
                  <c:v>2.6914921202302384</c:v>
                </c:pt>
                <c:pt idx="1">
                  <c:v>2.7067314807776883</c:v>
                </c:pt>
                <c:pt idx="2">
                  <c:v>2.7219708413251387</c:v>
                </c:pt>
                <c:pt idx="3">
                  <c:v>2.737210201872589</c:v>
                </c:pt>
                <c:pt idx="4">
                  <c:v>2.7524495624200394</c:v>
                </c:pt>
                <c:pt idx="5">
                  <c:v>2.7676889229674897</c:v>
                </c:pt>
                <c:pt idx="6">
                  <c:v>2.78292828351494</c:v>
                </c:pt>
                <c:pt idx="7">
                  <c:v>2.7981676440623899</c:v>
                </c:pt>
                <c:pt idx="8">
                  <c:v>2.8134070046098398</c:v>
                </c:pt>
                <c:pt idx="9">
                  <c:v>2.8286463651572902</c:v>
                </c:pt>
                <c:pt idx="10">
                  <c:v>2.8438857257047405</c:v>
                </c:pt>
                <c:pt idx="11">
                  <c:v>2.8591250862521909</c:v>
                </c:pt>
                <c:pt idx="12">
                  <c:v>2.8743644467996412</c:v>
                </c:pt>
                <c:pt idx="13">
                  <c:v>2.8896038073470915</c:v>
                </c:pt>
                <c:pt idx="14">
                  <c:v>2.9048431678945419</c:v>
                </c:pt>
                <c:pt idx="15">
                  <c:v>2.9200825284419922</c:v>
                </c:pt>
                <c:pt idx="16">
                  <c:v>2.9353218889894421</c:v>
                </c:pt>
                <c:pt idx="17">
                  <c:v>2.9505612495368925</c:v>
                </c:pt>
                <c:pt idx="18">
                  <c:v>2.9658006100843428</c:v>
                </c:pt>
                <c:pt idx="19">
                  <c:v>2.9810399706317927</c:v>
                </c:pt>
                <c:pt idx="20">
                  <c:v>2.9962793311792431</c:v>
                </c:pt>
                <c:pt idx="21">
                  <c:v>3.0115186917266934</c:v>
                </c:pt>
                <c:pt idx="22">
                  <c:v>3.0267580522741437</c:v>
                </c:pt>
                <c:pt idx="23">
                  <c:v>3.0419974128215941</c:v>
                </c:pt>
                <c:pt idx="24">
                  <c:v>3.0572367733690444</c:v>
                </c:pt>
                <c:pt idx="25">
                  <c:v>3.0724761339164948</c:v>
                </c:pt>
                <c:pt idx="26">
                  <c:v>3.0877154944639447</c:v>
                </c:pt>
                <c:pt idx="27">
                  <c:v>3.1029548550113946</c:v>
                </c:pt>
                <c:pt idx="28">
                  <c:v>3.1181942155588449</c:v>
                </c:pt>
                <c:pt idx="29">
                  <c:v>3.1334335761062961</c:v>
                </c:pt>
                <c:pt idx="30">
                  <c:v>3.1486729366537465</c:v>
                </c:pt>
                <c:pt idx="31">
                  <c:v>3.1639122972011968</c:v>
                </c:pt>
                <c:pt idx="32">
                  <c:v>3.1791516577486472</c:v>
                </c:pt>
                <c:pt idx="33">
                  <c:v>3.1943910182960971</c:v>
                </c:pt>
                <c:pt idx="34">
                  <c:v>3.2096303788435474</c:v>
                </c:pt>
                <c:pt idx="35">
                  <c:v>3.2248697393909977</c:v>
                </c:pt>
                <c:pt idx="36">
                  <c:v>3.2401090999384476</c:v>
                </c:pt>
                <c:pt idx="37">
                  <c:v>3.255348460485898</c:v>
                </c:pt>
                <c:pt idx="38">
                  <c:v>3.2705878210333483</c:v>
                </c:pt>
                <c:pt idx="39">
                  <c:v>3.2858271815807987</c:v>
                </c:pt>
                <c:pt idx="40">
                  <c:v>3.301066542128249</c:v>
                </c:pt>
                <c:pt idx="41">
                  <c:v>3.3163059026756994</c:v>
                </c:pt>
                <c:pt idx="42">
                  <c:v>3.3315452632231497</c:v>
                </c:pt>
                <c:pt idx="43">
                  <c:v>3.3467846237705996</c:v>
                </c:pt>
                <c:pt idx="44">
                  <c:v>3.3620239843180499</c:v>
                </c:pt>
                <c:pt idx="45">
                  <c:v>3.3772633448654998</c:v>
                </c:pt>
                <c:pt idx="46">
                  <c:v>3.3925027054129502</c:v>
                </c:pt>
                <c:pt idx="47">
                  <c:v>3.4077420659604005</c:v>
                </c:pt>
                <c:pt idx="48">
                  <c:v>3.4229814265078509</c:v>
                </c:pt>
                <c:pt idx="49">
                  <c:v>3.4382207870553012</c:v>
                </c:pt>
                <c:pt idx="50">
                  <c:v>3.4534601476027507</c:v>
                </c:pt>
                <c:pt idx="51">
                  <c:v>3.468699508150201</c:v>
                </c:pt>
                <c:pt idx="52">
                  <c:v>3.4839388686976513</c:v>
                </c:pt>
                <c:pt idx="53">
                  <c:v>3.4991782292451017</c:v>
                </c:pt>
                <c:pt idx="54">
                  <c:v>3.514417589792552</c:v>
                </c:pt>
                <c:pt idx="55">
                  <c:v>3.5296569503400019</c:v>
                </c:pt>
                <c:pt idx="56">
                  <c:v>3.5448963108874523</c:v>
                </c:pt>
                <c:pt idx="57">
                  <c:v>3.5601356714349026</c:v>
                </c:pt>
                <c:pt idx="58">
                  <c:v>3.575375031982353</c:v>
                </c:pt>
                <c:pt idx="59">
                  <c:v>3.5906143925298024</c:v>
                </c:pt>
                <c:pt idx="60">
                  <c:v>3.6058537530772528</c:v>
                </c:pt>
                <c:pt idx="61">
                  <c:v>3.6210931136247031</c:v>
                </c:pt>
                <c:pt idx="62">
                  <c:v>3.6363324741721534</c:v>
                </c:pt>
                <c:pt idx="63">
                  <c:v>3.6515718347196038</c:v>
                </c:pt>
                <c:pt idx="64">
                  <c:v>3.6668111952670541</c:v>
                </c:pt>
                <c:pt idx="65">
                  <c:v>3.682050555814504</c:v>
                </c:pt>
                <c:pt idx="66">
                  <c:v>3.6972899163619544</c:v>
                </c:pt>
                <c:pt idx="67">
                  <c:v>3.7125292769094047</c:v>
                </c:pt>
                <c:pt idx="68">
                  <c:v>3.727768637456855</c:v>
                </c:pt>
                <c:pt idx="69">
                  <c:v>3.7430079980043054</c:v>
                </c:pt>
                <c:pt idx="70">
                  <c:v>3.7582473585517557</c:v>
                </c:pt>
                <c:pt idx="71">
                  <c:v>3.7734867190992061</c:v>
                </c:pt>
                <c:pt idx="72">
                  <c:v>3.7887260796466564</c:v>
                </c:pt>
                <c:pt idx="73">
                  <c:v>3.8039654401941068</c:v>
                </c:pt>
                <c:pt idx="74">
                  <c:v>3.8192048007415567</c:v>
                </c:pt>
                <c:pt idx="75">
                  <c:v>3.834444161289007</c:v>
                </c:pt>
                <c:pt idx="76">
                  <c:v>3.8496835218364573</c:v>
                </c:pt>
                <c:pt idx="77">
                  <c:v>3.8649228823839077</c:v>
                </c:pt>
                <c:pt idx="78">
                  <c:v>3.880162242931358</c:v>
                </c:pt>
                <c:pt idx="79">
                  <c:v>3.8954016034788075</c:v>
                </c:pt>
                <c:pt idx="80">
                  <c:v>3.9106409640262578</c:v>
                </c:pt>
                <c:pt idx="81">
                  <c:v>3.9258803245737082</c:v>
                </c:pt>
                <c:pt idx="82">
                  <c:v>3.9411196851211585</c:v>
                </c:pt>
                <c:pt idx="83">
                  <c:v>3.9563590456686089</c:v>
                </c:pt>
                <c:pt idx="84">
                  <c:v>3.9715984062160592</c:v>
                </c:pt>
                <c:pt idx="85">
                  <c:v>3.9868377667635091</c:v>
                </c:pt>
                <c:pt idx="86">
                  <c:v>4.0020771273109599</c:v>
                </c:pt>
                <c:pt idx="87">
                  <c:v>4.0173164878584098</c:v>
                </c:pt>
                <c:pt idx="88">
                  <c:v>4.0325558484058606</c:v>
                </c:pt>
                <c:pt idx="89">
                  <c:v>4.0477952089533105</c:v>
                </c:pt>
                <c:pt idx="90">
                  <c:v>4.0630345695007604</c:v>
                </c:pt>
                <c:pt idx="91">
                  <c:v>4.0782739300482111</c:v>
                </c:pt>
                <c:pt idx="92">
                  <c:v>4.093513290595661</c:v>
                </c:pt>
                <c:pt idx="93">
                  <c:v>4.1087526511431118</c:v>
                </c:pt>
                <c:pt idx="94">
                  <c:v>4.1239920116905617</c:v>
                </c:pt>
                <c:pt idx="95">
                  <c:v>4.1392313722380125</c:v>
                </c:pt>
                <c:pt idx="96">
                  <c:v>4.1544707327854624</c:v>
                </c:pt>
                <c:pt idx="97">
                  <c:v>4.1697100933329123</c:v>
                </c:pt>
                <c:pt idx="98">
                  <c:v>4.1849494538803622</c:v>
                </c:pt>
                <c:pt idx="99">
                  <c:v>4.2001888144278121</c:v>
                </c:pt>
                <c:pt idx="100">
                  <c:v>4.2154281749752629</c:v>
                </c:pt>
                <c:pt idx="101">
                  <c:v>4.2306675355227128</c:v>
                </c:pt>
                <c:pt idx="102">
                  <c:v>4.2459068960701636</c:v>
                </c:pt>
                <c:pt idx="103">
                  <c:v>4.2611462566176135</c:v>
                </c:pt>
                <c:pt idx="104">
                  <c:v>4.2763856171650643</c:v>
                </c:pt>
                <c:pt idx="105">
                  <c:v>4.2916249777125142</c:v>
                </c:pt>
                <c:pt idx="106">
                  <c:v>4.306864338259965</c:v>
                </c:pt>
                <c:pt idx="107">
                  <c:v>4.3221036988074149</c:v>
                </c:pt>
                <c:pt idx="108">
                  <c:v>4.3373430593548647</c:v>
                </c:pt>
                <c:pt idx="109">
                  <c:v>4.3525824199023155</c:v>
                </c:pt>
                <c:pt idx="110">
                  <c:v>4.3678217804497654</c:v>
                </c:pt>
                <c:pt idx="111">
                  <c:v>4.3830611409972162</c:v>
                </c:pt>
                <c:pt idx="112">
                  <c:v>4.3983005015446661</c:v>
                </c:pt>
                <c:pt idx="113">
                  <c:v>4.4135398620921169</c:v>
                </c:pt>
                <c:pt idx="114">
                  <c:v>4.4287792226395659</c:v>
                </c:pt>
                <c:pt idx="115">
                  <c:v>4.4440185831870176</c:v>
                </c:pt>
                <c:pt idx="116">
                  <c:v>4.4592579437344666</c:v>
                </c:pt>
                <c:pt idx="117">
                  <c:v>4.4744973042819174</c:v>
                </c:pt>
                <c:pt idx="118">
                  <c:v>4.4897366648293673</c:v>
                </c:pt>
                <c:pt idx="119">
                  <c:v>4.5049760253768172</c:v>
                </c:pt>
                <c:pt idx="120">
                  <c:v>4.520215385924268</c:v>
                </c:pt>
                <c:pt idx="121">
                  <c:v>4.5354547464717179</c:v>
                </c:pt>
                <c:pt idx="122">
                  <c:v>4.5506941070191687</c:v>
                </c:pt>
                <c:pt idx="123">
                  <c:v>4.5659334675666186</c:v>
                </c:pt>
                <c:pt idx="124">
                  <c:v>4.5811728281140693</c:v>
                </c:pt>
                <c:pt idx="125">
                  <c:v>4.5964121886615192</c:v>
                </c:pt>
                <c:pt idx="126">
                  <c:v>4.61165154920897</c:v>
                </c:pt>
                <c:pt idx="127">
                  <c:v>4.6268909097564199</c:v>
                </c:pt>
                <c:pt idx="128">
                  <c:v>4.6421302703038698</c:v>
                </c:pt>
                <c:pt idx="129">
                  <c:v>4.6573696308513206</c:v>
                </c:pt>
                <c:pt idx="130">
                  <c:v>4.6726089913987705</c:v>
                </c:pt>
                <c:pt idx="131">
                  <c:v>4.6878483519462213</c:v>
                </c:pt>
                <c:pt idx="132">
                  <c:v>4.7030877124936712</c:v>
                </c:pt>
                <c:pt idx="133">
                  <c:v>4.7183270730411211</c:v>
                </c:pt>
                <c:pt idx="134">
                  <c:v>4.7335664335885719</c:v>
                </c:pt>
                <c:pt idx="135">
                  <c:v>4.7488057941360218</c:v>
                </c:pt>
                <c:pt idx="136">
                  <c:v>4.7640451546834717</c:v>
                </c:pt>
                <c:pt idx="137">
                  <c:v>4.7792845152309225</c:v>
                </c:pt>
                <c:pt idx="138">
                  <c:v>4.7945238757783724</c:v>
                </c:pt>
                <c:pt idx="139">
                  <c:v>4.8097632363258223</c:v>
                </c:pt>
                <c:pt idx="140">
                  <c:v>4.825002596873273</c:v>
                </c:pt>
                <c:pt idx="141">
                  <c:v>4.8402419574207229</c:v>
                </c:pt>
                <c:pt idx="142">
                  <c:v>4.8554813179681737</c:v>
                </c:pt>
                <c:pt idx="143">
                  <c:v>4.8707206785156236</c:v>
                </c:pt>
                <c:pt idx="144">
                  <c:v>4.8859600390630744</c:v>
                </c:pt>
                <c:pt idx="145">
                  <c:v>4.9011993996105243</c:v>
                </c:pt>
                <c:pt idx="146">
                  <c:v>4.9164387601579742</c:v>
                </c:pt>
                <c:pt idx="147">
                  <c:v>4.931678120705425</c:v>
                </c:pt>
                <c:pt idx="148">
                  <c:v>4.9469174812528749</c:v>
                </c:pt>
                <c:pt idx="149">
                  <c:v>4.9621568418003257</c:v>
                </c:pt>
                <c:pt idx="150">
                  <c:v>4.9773962023477747</c:v>
                </c:pt>
                <c:pt idx="151">
                  <c:v>4.9926355628952264</c:v>
                </c:pt>
                <c:pt idx="152">
                  <c:v>5.0078749234426754</c:v>
                </c:pt>
                <c:pt idx="153">
                  <c:v>5.023114283990127</c:v>
                </c:pt>
                <c:pt idx="154">
                  <c:v>5.0383536445375761</c:v>
                </c:pt>
                <c:pt idx="155">
                  <c:v>5.0535930050850268</c:v>
                </c:pt>
                <c:pt idx="156">
                  <c:v>5.0688323656324767</c:v>
                </c:pt>
                <c:pt idx="157">
                  <c:v>5.0840717261799266</c:v>
                </c:pt>
                <c:pt idx="158">
                  <c:v>5.0993110867273774</c:v>
                </c:pt>
                <c:pt idx="159">
                  <c:v>5.1145504472748273</c:v>
                </c:pt>
                <c:pt idx="160">
                  <c:v>5.1297898078222781</c:v>
                </c:pt>
                <c:pt idx="161">
                  <c:v>5.145029168369728</c:v>
                </c:pt>
                <c:pt idx="162">
                  <c:v>5.1602685289171788</c:v>
                </c:pt>
                <c:pt idx="163">
                  <c:v>5.1755078894646287</c:v>
                </c:pt>
                <c:pt idx="164">
                  <c:v>5.1907472500120795</c:v>
                </c:pt>
                <c:pt idx="165">
                  <c:v>5.2059866105595285</c:v>
                </c:pt>
                <c:pt idx="166">
                  <c:v>5.2212259711069793</c:v>
                </c:pt>
                <c:pt idx="167">
                  <c:v>5.2364653316544292</c:v>
                </c:pt>
                <c:pt idx="168">
                  <c:v>5.25170469220188</c:v>
                </c:pt>
                <c:pt idx="169">
                  <c:v>5.2669440527493299</c:v>
                </c:pt>
                <c:pt idx="170">
                  <c:v>5.2821834132967806</c:v>
                </c:pt>
                <c:pt idx="171">
                  <c:v>5.2974227738442305</c:v>
                </c:pt>
                <c:pt idx="172">
                  <c:v>5.3126621343916813</c:v>
                </c:pt>
                <c:pt idx="173">
                  <c:v>5.3279014949391312</c:v>
                </c:pt>
                <c:pt idx="174">
                  <c:v>5.343140855486582</c:v>
                </c:pt>
                <c:pt idx="175">
                  <c:v>5.3583802160340319</c:v>
                </c:pt>
                <c:pt idx="176">
                  <c:v>5.3736195765814818</c:v>
                </c:pt>
                <c:pt idx="177">
                  <c:v>5.3888589371289317</c:v>
                </c:pt>
                <c:pt idx="178">
                  <c:v>5.4040982976763825</c:v>
                </c:pt>
                <c:pt idx="179">
                  <c:v>5.4193376582238324</c:v>
                </c:pt>
                <c:pt idx="180">
                  <c:v>5.4345770187712832</c:v>
                </c:pt>
                <c:pt idx="181">
                  <c:v>5.4498163793187331</c:v>
                </c:pt>
                <c:pt idx="182">
                  <c:v>5.4650557398661839</c:v>
                </c:pt>
                <c:pt idx="183">
                  <c:v>5.4802951004136338</c:v>
                </c:pt>
                <c:pt idx="184">
                  <c:v>5.4955344609610837</c:v>
                </c:pt>
                <c:pt idx="185">
                  <c:v>5.5107738215085345</c:v>
                </c:pt>
                <c:pt idx="186">
                  <c:v>5.5260131820559844</c:v>
                </c:pt>
                <c:pt idx="187">
                  <c:v>5.5412525426034351</c:v>
                </c:pt>
                <c:pt idx="188">
                  <c:v>5.5564919031508841</c:v>
                </c:pt>
                <c:pt idx="189">
                  <c:v>5.5717312636983358</c:v>
                </c:pt>
                <c:pt idx="190">
                  <c:v>5.5869706242457848</c:v>
                </c:pt>
                <c:pt idx="191">
                  <c:v>5.6022099847932356</c:v>
                </c:pt>
                <c:pt idx="192">
                  <c:v>5.6174493453406855</c:v>
                </c:pt>
                <c:pt idx="193">
                  <c:v>5.6326887058881363</c:v>
                </c:pt>
                <c:pt idx="194">
                  <c:v>5.6479280664355862</c:v>
                </c:pt>
                <c:pt idx="195">
                  <c:v>5.6631674269830361</c:v>
                </c:pt>
                <c:pt idx="196">
                  <c:v>5.6784067875304869</c:v>
                </c:pt>
                <c:pt idx="197">
                  <c:v>5.6936461480779368</c:v>
                </c:pt>
                <c:pt idx="198">
                  <c:v>5.7088855086253876</c:v>
                </c:pt>
                <c:pt idx="199">
                  <c:v>5.7241248691728375</c:v>
                </c:pt>
                <c:pt idx="200">
                  <c:v>5.7393642297202883</c:v>
                </c:pt>
                <c:pt idx="201">
                  <c:v>5.7546035902677382</c:v>
                </c:pt>
                <c:pt idx="202">
                  <c:v>5.7698429508151889</c:v>
                </c:pt>
                <c:pt idx="203">
                  <c:v>5.7850823113626388</c:v>
                </c:pt>
                <c:pt idx="204">
                  <c:v>5.8003216719100887</c:v>
                </c:pt>
                <c:pt idx="205">
                  <c:v>5.8155610324575386</c:v>
                </c:pt>
                <c:pt idx="206">
                  <c:v>5.8308003930049894</c:v>
                </c:pt>
                <c:pt idx="207">
                  <c:v>5.8460397535524393</c:v>
                </c:pt>
                <c:pt idx="208">
                  <c:v>5.8612791140998901</c:v>
                </c:pt>
                <c:pt idx="209">
                  <c:v>5.87651847464734</c:v>
                </c:pt>
                <c:pt idx="210">
                  <c:v>5.8917578351947908</c:v>
                </c:pt>
                <c:pt idx="211">
                  <c:v>5.9069971957422407</c:v>
                </c:pt>
                <c:pt idx="212">
                  <c:v>5.9222365562896915</c:v>
                </c:pt>
                <c:pt idx="213">
                  <c:v>5.9374759168371414</c:v>
                </c:pt>
                <c:pt idx="214">
                  <c:v>5.9527152773845913</c:v>
                </c:pt>
                <c:pt idx="215">
                  <c:v>5.9679546379320412</c:v>
                </c:pt>
                <c:pt idx="216">
                  <c:v>5.983193998479492</c:v>
                </c:pt>
                <c:pt idx="217">
                  <c:v>5.9984333590269419</c:v>
                </c:pt>
                <c:pt idx="218">
                  <c:v>6.0136727195743926</c:v>
                </c:pt>
                <c:pt idx="219">
                  <c:v>6.0289120801218425</c:v>
                </c:pt>
                <c:pt idx="220">
                  <c:v>6.0441514406692924</c:v>
                </c:pt>
                <c:pt idx="221">
                  <c:v>6.0593908012167432</c:v>
                </c:pt>
                <c:pt idx="222">
                  <c:v>6.0746301617641931</c:v>
                </c:pt>
                <c:pt idx="223">
                  <c:v>6.0898695223116439</c:v>
                </c:pt>
                <c:pt idx="224">
                  <c:v>6.1051088828590938</c:v>
                </c:pt>
                <c:pt idx="225">
                  <c:v>6.1203482434065446</c:v>
                </c:pt>
                <c:pt idx="226">
                  <c:v>6.1355876039539936</c:v>
                </c:pt>
                <c:pt idx="227">
                  <c:v>6.1508269645014453</c:v>
                </c:pt>
                <c:pt idx="228">
                  <c:v>6.1660663250488943</c:v>
                </c:pt>
                <c:pt idx="229">
                  <c:v>6.181305685596346</c:v>
                </c:pt>
                <c:pt idx="230">
                  <c:v>6.196545046143795</c:v>
                </c:pt>
                <c:pt idx="231">
                  <c:v>6.2117844066912458</c:v>
                </c:pt>
                <c:pt idx="232">
                  <c:v>6.2270237672386957</c:v>
                </c:pt>
                <c:pt idx="233">
                  <c:v>6.2422631277861464</c:v>
                </c:pt>
                <c:pt idx="234">
                  <c:v>6.2575024883335963</c:v>
                </c:pt>
                <c:pt idx="235">
                  <c:v>6.2727418488810462</c:v>
                </c:pt>
                <c:pt idx="236">
                  <c:v>6.287981209428497</c:v>
                </c:pt>
                <c:pt idx="237">
                  <c:v>6.3032205699759469</c:v>
                </c:pt>
                <c:pt idx="238">
                  <c:v>6.3184599305233977</c:v>
                </c:pt>
                <c:pt idx="239">
                  <c:v>6.3336992910708467</c:v>
                </c:pt>
                <c:pt idx="240">
                  <c:v>6.3489386516182984</c:v>
                </c:pt>
                <c:pt idx="241">
                  <c:v>6.3641780121657474</c:v>
                </c:pt>
                <c:pt idx="242">
                  <c:v>6.3794173727131982</c:v>
                </c:pt>
                <c:pt idx="243">
                  <c:v>6.3946567332606481</c:v>
                </c:pt>
                <c:pt idx="244">
                  <c:v>6.4098960938080989</c:v>
                </c:pt>
                <c:pt idx="245">
                  <c:v>6.4251354543555488</c:v>
                </c:pt>
                <c:pt idx="246">
                  <c:v>6.4403748149029996</c:v>
                </c:pt>
                <c:pt idx="247">
                  <c:v>6.4556141754504495</c:v>
                </c:pt>
                <c:pt idx="248">
                  <c:v>6.4708535359979003</c:v>
                </c:pt>
                <c:pt idx="249">
                  <c:v>6.4860928965453502</c:v>
                </c:pt>
                <c:pt idx="250">
                  <c:v>6.5013322570928</c:v>
                </c:pt>
                <c:pt idx="251">
                  <c:v>6.5165716176402508</c:v>
                </c:pt>
                <c:pt idx="252">
                  <c:v>6.5318109781877007</c:v>
                </c:pt>
                <c:pt idx="253">
                  <c:v>6.5470503387351506</c:v>
                </c:pt>
                <c:pt idx="254">
                  <c:v>6.5622896992826014</c:v>
                </c:pt>
                <c:pt idx="255">
                  <c:v>6.5775290598300513</c:v>
                </c:pt>
                <c:pt idx="256">
                  <c:v>6.5927684203775021</c:v>
                </c:pt>
                <c:pt idx="257">
                  <c:v>6.608007780924952</c:v>
                </c:pt>
                <c:pt idx="258">
                  <c:v>6.6232471414724028</c:v>
                </c:pt>
                <c:pt idx="259">
                  <c:v>6.6384865020198607</c:v>
                </c:pt>
                <c:pt idx="260">
                  <c:v>6.6537258625673035</c:v>
                </c:pt>
                <c:pt idx="261">
                  <c:v>6.6689652231147534</c:v>
                </c:pt>
                <c:pt idx="262">
                  <c:v>6.6842045836622033</c:v>
                </c:pt>
                <c:pt idx="263">
                  <c:v>6.6994439442096612</c:v>
                </c:pt>
                <c:pt idx="264">
                  <c:v>6.7146833047571031</c:v>
                </c:pt>
                <c:pt idx="265">
                  <c:v>6.7299226653045539</c:v>
                </c:pt>
                <c:pt idx="266">
                  <c:v>6.7451620258520038</c:v>
                </c:pt>
                <c:pt idx="267">
                  <c:v>6.7604013863994616</c:v>
                </c:pt>
                <c:pt idx="268">
                  <c:v>6.7756407469469044</c:v>
                </c:pt>
                <c:pt idx="269">
                  <c:v>6.7908801074943552</c:v>
                </c:pt>
                <c:pt idx="270">
                  <c:v>6.8061194680418051</c:v>
                </c:pt>
                <c:pt idx="271">
                  <c:v>6.8213588285892621</c:v>
                </c:pt>
                <c:pt idx="272">
                  <c:v>6.8365981891367058</c:v>
                </c:pt>
                <c:pt idx="273">
                  <c:v>6.8518375496841557</c:v>
                </c:pt>
                <c:pt idx="274">
                  <c:v>6.8670769102316065</c:v>
                </c:pt>
                <c:pt idx="275">
                  <c:v>6.8823162707790635</c:v>
                </c:pt>
                <c:pt idx="276">
                  <c:v>6.8975556313265072</c:v>
                </c:pt>
                <c:pt idx="277">
                  <c:v>6.9127949918739562</c:v>
                </c:pt>
                <c:pt idx="278">
                  <c:v>6.9280343524214079</c:v>
                </c:pt>
                <c:pt idx="279">
                  <c:v>6.9432737129688649</c:v>
                </c:pt>
                <c:pt idx="280">
                  <c:v>6.9585130735163068</c:v>
                </c:pt>
                <c:pt idx="281">
                  <c:v>6.9737524340637576</c:v>
                </c:pt>
                <c:pt idx="282">
                  <c:v>6.9889917946112163</c:v>
                </c:pt>
                <c:pt idx="283">
                  <c:v>7.0042311551586662</c:v>
                </c:pt>
                <c:pt idx="284">
                  <c:v>7.019470515706117</c:v>
                </c:pt>
                <c:pt idx="285">
                  <c:v>7.0347098762535589</c:v>
                </c:pt>
                <c:pt idx="286">
                  <c:v>7.0499492368010177</c:v>
                </c:pt>
                <c:pt idx="287">
                  <c:v>7.0651885973484667</c:v>
                </c:pt>
                <c:pt idx="288">
                  <c:v>7.0804279578959184</c:v>
                </c:pt>
                <c:pt idx="289">
                  <c:v>7.0956673184433603</c:v>
                </c:pt>
                <c:pt idx="290">
                  <c:v>7.1109066789908173</c:v>
                </c:pt>
                <c:pt idx="291">
                  <c:v>7.1261460395382681</c:v>
                </c:pt>
                <c:pt idx="292">
                  <c:v>7.1413854000857189</c:v>
                </c:pt>
                <c:pt idx="293">
                  <c:v>7.1566247606331608</c:v>
                </c:pt>
                <c:pt idx="294">
                  <c:v>7.1718641211806187</c:v>
                </c:pt>
                <c:pt idx="295">
                  <c:v>7.1871034817280695</c:v>
                </c:pt>
                <c:pt idx="296">
                  <c:v>7.2023428422755185</c:v>
                </c:pt>
                <c:pt idx="297">
                  <c:v>7.2175822028229621</c:v>
                </c:pt>
                <c:pt idx="298">
                  <c:v>7.2328215633704191</c:v>
                </c:pt>
                <c:pt idx="299">
                  <c:v>7.2480609239178708</c:v>
                </c:pt>
                <c:pt idx="300">
                  <c:v>7.2633002844653198</c:v>
                </c:pt>
                <c:pt idx="301">
                  <c:v>7.2785396450127635</c:v>
                </c:pt>
                <c:pt idx="302">
                  <c:v>7.2937790055602205</c:v>
                </c:pt>
                <c:pt idx="303">
                  <c:v>7.3090183661076713</c:v>
                </c:pt>
                <c:pt idx="304">
                  <c:v>7.3242577266551212</c:v>
                </c:pt>
                <c:pt idx="305">
                  <c:v>7.3394970872025649</c:v>
                </c:pt>
                <c:pt idx="306">
                  <c:v>7.3547364477500219</c:v>
                </c:pt>
                <c:pt idx="307">
                  <c:v>7.3699758082974727</c:v>
                </c:pt>
                <c:pt idx="308">
                  <c:v>7.3852151688449226</c:v>
                </c:pt>
                <c:pt idx="309">
                  <c:v>7.4004545293923716</c:v>
                </c:pt>
                <c:pt idx="310">
                  <c:v>7.4156938899398233</c:v>
                </c:pt>
                <c:pt idx="311">
                  <c:v>7.430933250487274</c:v>
                </c:pt>
                <c:pt idx="312">
                  <c:v>7.4461726110347231</c:v>
                </c:pt>
                <c:pt idx="313">
                  <c:v>7.461411971582173</c:v>
                </c:pt>
                <c:pt idx="314">
                  <c:v>7.4766513321296237</c:v>
                </c:pt>
                <c:pt idx="315">
                  <c:v>7.4918906926770736</c:v>
                </c:pt>
                <c:pt idx="316">
                  <c:v>7.5071300532245244</c:v>
                </c:pt>
                <c:pt idx="317">
                  <c:v>7.5223694137719743</c:v>
                </c:pt>
                <c:pt idx="318">
                  <c:v>7.5376087743194251</c:v>
                </c:pt>
                <c:pt idx="319">
                  <c:v>7.552848134866875</c:v>
                </c:pt>
                <c:pt idx="320">
                  <c:v>7.5680874954143258</c:v>
                </c:pt>
                <c:pt idx="321">
                  <c:v>7.5833268559617757</c:v>
                </c:pt>
                <c:pt idx="322">
                  <c:v>7.5985662165092265</c:v>
                </c:pt>
                <c:pt idx="323">
                  <c:v>7.6138055770566755</c:v>
                </c:pt>
                <c:pt idx="324">
                  <c:v>7.6290449376041254</c:v>
                </c:pt>
                <c:pt idx="325">
                  <c:v>7.6442842981515762</c:v>
                </c:pt>
                <c:pt idx="326">
                  <c:v>7.6595236586990278</c:v>
                </c:pt>
                <c:pt idx="327">
                  <c:v>7.6747630192464769</c:v>
                </c:pt>
                <c:pt idx="328">
                  <c:v>7.6900023797939268</c:v>
                </c:pt>
                <c:pt idx="329">
                  <c:v>7.7052417403413775</c:v>
                </c:pt>
                <c:pt idx="330">
                  <c:v>7.7204811008888283</c:v>
                </c:pt>
                <c:pt idx="331">
                  <c:v>7.7357204614362782</c:v>
                </c:pt>
                <c:pt idx="332">
                  <c:v>7.7509598219837281</c:v>
                </c:pt>
                <c:pt idx="333">
                  <c:v>7.7661991825311789</c:v>
                </c:pt>
                <c:pt idx="334">
                  <c:v>7.7814385430786297</c:v>
                </c:pt>
                <c:pt idx="335">
                  <c:v>7.7966779036260796</c:v>
                </c:pt>
                <c:pt idx="336">
                  <c:v>7.8119172641735286</c:v>
                </c:pt>
                <c:pt idx="337">
                  <c:v>7.8271566247209803</c:v>
                </c:pt>
                <c:pt idx="338">
                  <c:v>7.8423959852684293</c:v>
                </c:pt>
                <c:pt idx="339">
                  <c:v>7.8576353458158792</c:v>
                </c:pt>
                <c:pt idx="340">
                  <c:v>7.87287470636333</c:v>
                </c:pt>
                <c:pt idx="341">
                  <c:v>7.8881140669107808</c:v>
                </c:pt>
                <c:pt idx="342">
                  <c:v>7.9033534274582307</c:v>
                </c:pt>
                <c:pt idx="343">
                  <c:v>7.9185927880056806</c:v>
                </c:pt>
                <c:pt idx="344">
                  <c:v>7.9338321485531313</c:v>
                </c:pt>
                <c:pt idx="345">
                  <c:v>7.9490715091005821</c:v>
                </c:pt>
                <c:pt idx="346">
                  <c:v>7.964310869648032</c:v>
                </c:pt>
                <c:pt idx="347">
                  <c:v>7.979550230195481</c:v>
                </c:pt>
                <c:pt idx="348">
                  <c:v>7.9947895907429327</c:v>
                </c:pt>
                <c:pt idx="349">
                  <c:v>8.0100289512903835</c:v>
                </c:pt>
                <c:pt idx="350">
                  <c:v>8.0252683118378325</c:v>
                </c:pt>
                <c:pt idx="351">
                  <c:v>8.0405076723852833</c:v>
                </c:pt>
                <c:pt idx="352">
                  <c:v>8.0557470329327341</c:v>
                </c:pt>
                <c:pt idx="353">
                  <c:v>8.0709863934801849</c:v>
                </c:pt>
                <c:pt idx="354">
                  <c:v>8.0862257540276321</c:v>
                </c:pt>
                <c:pt idx="355">
                  <c:v>8.1014651145750829</c:v>
                </c:pt>
                <c:pt idx="356">
                  <c:v>8.1167044751225355</c:v>
                </c:pt>
                <c:pt idx="357">
                  <c:v>8.1319438356699862</c:v>
                </c:pt>
                <c:pt idx="358">
                  <c:v>8.1471831962174335</c:v>
                </c:pt>
                <c:pt idx="359">
                  <c:v>8.1624225567648843</c:v>
                </c:pt>
                <c:pt idx="360">
                  <c:v>8.177661917312335</c:v>
                </c:pt>
                <c:pt idx="361">
                  <c:v>8.1929012778597876</c:v>
                </c:pt>
                <c:pt idx="362">
                  <c:v>8.2081406384072348</c:v>
                </c:pt>
                <c:pt idx="363">
                  <c:v>8.2233799989546856</c:v>
                </c:pt>
                <c:pt idx="364">
                  <c:v>8.2386193595021364</c:v>
                </c:pt>
                <c:pt idx="365">
                  <c:v>8.2538587200495872</c:v>
                </c:pt>
                <c:pt idx="366">
                  <c:v>8.2690980805970362</c:v>
                </c:pt>
                <c:pt idx="367">
                  <c:v>8.284337441144487</c:v>
                </c:pt>
                <c:pt idx="368">
                  <c:v>8.2995768016919378</c:v>
                </c:pt>
                <c:pt idx="369">
                  <c:v>8.3148161622393868</c:v>
                </c:pt>
                <c:pt idx="370">
                  <c:v>8.3300555227868376</c:v>
                </c:pt>
                <c:pt idx="371">
                  <c:v>8.3452948833342884</c:v>
                </c:pt>
                <c:pt idx="372">
                  <c:v>8.3605342438817392</c:v>
                </c:pt>
                <c:pt idx="373">
                  <c:v>8.3757736044291882</c:v>
                </c:pt>
                <c:pt idx="374">
                  <c:v>8.391012964976639</c:v>
                </c:pt>
                <c:pt idx="375">
                  <c:v>8.4062523255240897</c:v>
                </c:pt>
                <c:pt idx="376">
                  <c:v>8.4214916860715405</c:v>
                </c:pt>
                <c:pt idx="377">
                  <c:v>8.4367310466189878</c:v>
                </c:pt>
                <c:pt idx="378">
                  <c:v>8.4519704071664403</c:v>
                </c:pt>
                <c:pt idx="379">
                  <c:v>8.4672097677138911</c:v>
                </c:pt>
                <c:pt idx="380">
                  <c:v>8.4824491282613401</c:v>
                </c:pt>
                <c:pt idx="381">
                  <c:v>8.4976884888087891</c:v>
                </c:pt>
                <c:pt idx="382">
                  <c:v>8.5129278493562399</c:v>
                </c:pt>
                <c:pt idx="383">
                  <c:v>8.5281672099036925</c:v>
                </c:pt>
                <c:pt idx="384">
                  <c:v>8.5434065704511415</c:v>
                </c:pt>
                <c:pt idx="385">
                  <c:v>8.5586459309985905</c:v>
                </c:pt>
                <c:pt idx="386">
                  <c:v>8.5738852915460413</c:v>
                </c:pt>
                <c:pt idx="387">
                  <c:v>8.5891246520934921</c:v>
                </c:pt>
                <c:pt idx="388">
                  <c:v>8.6043640126409411</c:v>
                </c:pt>
                <c:pt idx="389">
                  <c:v>8.6196033731883919</c:v>
                </c:pt>
                <c:pt idx="390">
                  <c:v>8.6348427337358427</c:v>
                </c:pt>
                <c:pt idx="391">
                  <c:v>8.6500820942832934</c:v>
                </c:pt>
                <c:pt idx="392">
                  <c:v>8.6653214548307425</c:v>
                </c:pt>
                <c:pt idx="393">
                  <c:v>8.6805608153781932</c:v>
                </c:pt>
                <c:pt idx="394">
                  <c:v>8.695800175925644</c:v>
                </c:pt>
                <c:pt idx="395">
                  <c:v>8.711039536473093</c:v>
                </c:pt>
                <c:pt idx="396">
                  <c:v>8.7262788970205438</c:v>
                </c:pt>
                <c:pt idx="397">
                  <c:v>8.7415182575679946</c:v>
                </c:pt>
                <c:pt idx="398">
                  <c:v>8.7567576181154454</c:v>
                </c:pt>
                <c:pt idx="399">
                  <c:v>8.7719969786628944</c:v>
                </c:pt>
                <c:pt idx="400">
                  <c:v>8.7872363392103452</c:v>
                </c:pt>
                <c:pt idx="401">
                  <c:v>8.802475699757796</c:v>
                </c:pt>
                <c:pt idx="402">
                  <c:v>8.8177150603052468</c:v>
                </c:pt>
                <c:pt idx="403">
                  <c:v>8.8329544208526958</c:v>
                </c:pt>
                <c:pt idx="404">
                  <c:v>8.8481937814001448</c:v>
                </c:pt>
                <c:pt idx="405">
                  <c:v>8.8634331419475973</c:v>
                </c:pt>
                <c:pt idx="406">
                  <c:v>8.8786725024950481</c:v>
                </c:pt>
                <c:pt idx="407">
                  <c:v>8.8939118630424971</c:v>
                </c:pt>
                <c:pt idx="408">
                  <c:v>8.9091512235899462</c:v>
                </c:pt>
                <c:pt idx="409">
                  <c:v>8.9243905841373969</c:v>
                </c:pt>
                <c:pt idx="410">
                  <c:v>8.9396299446848477</c:v>
                </c:pt>
                <c:pt idx="411">
                  <c:v>8.9548693052322985</c:v>
                </c:pt>
                <c:pt idx="412">
                  <c:v>8.9701086657797475</c:v>
                </c:pt>
                <c:pt idx="413">
                  <c:v>8.9853480263271983</c:v>
                </c:pt>
                <c:pt idx="414">
                  <c:v>9.0005873868746491</c:v>
                </c:pt>
                <c:pt idx="415">
                  <c:v>9.0158267474220981</c:v>
                </c:pt>
                <c:pt idx="416">
                  <c:v>9.0310661079695489</c:v>
                </c:pt>
                <c:pt idx="417">
                  <c:v>9.0463054685169997</c:v>
                </c:pt>
                <c:pt idx="418">
                  <c:v>9.0615448290644505</c:v>
                </c:pt>
                <c:pt idx="419">
                  <c:v>9.0767841896118995</c:v>
                </c:pt>
                <c:pt idx="420">
                  <c:v>9.0920235501593503</c:v>
                </c:pt>
                <c:pt idx="421">
                  <c:v>9.1072629107068011</c:v>
                </c:pt>
                <c:pt idx="422">
                  <c:v>9.1225022712542501</c:v>
                </c:pt>
                <c:pt idx="423">
                  <c:v>9.1377416318017008</c:v>
                </c:pt>
                <c:pt idx="424">
                  <c:v>9.1529809923491516</c:v>
                </c:pt>
                <c:pt idx="425">
                  <c:v>9.1682203528966006</c:v>
                </c:pt>
                <c:pt idx="426">
                  <c:v>9.1834597134440514</c:v>
                </c:pt>
                <c:pt idx="427">
                  <c:v>9.1986990739915022</c:v>
                </c:pt>
                <c:pt idx="428">
                  <c:v>9.213938434538953</c:v>
                </c:pt>
                <c:pt idx="429">
                  <c:v>9.229177795086402</c:v>
                </c:pt>
                <c:pt idx="430">
                  <c:v>9.2444171556338528</c:v>
                </c:pt>
                <c:pt idx="431">
                  <c:v>9.2596565161813018</c:v>
                </c:pt>
                <c:pt idx="432">
                  <c:v>9.2748958767287544</c:v>
                </c:pt>
                <c:pt idx="433">
                  <c:v>9.2901352372762034</c:v>
                </c:pt>
                <c:pt idx="434">
                  <c:v>9.3053745978236542</c:v>
                </c:pt>
                <c:pt idx="435">
                  <c:v>9.3206139583711032</c:v>
                </c:pt>
                <c:pt idx="436">
                  <c:v>9.335853318918554</c:v>
                </c:pt>
                <c:pt idx="437">
                  <c:v>9.3510926794660048</c:v>
                </c:pt>
                <c:pt idx="438">
                  <c:v>9.3663320400134538</c:v>
                </c:pt>
                <c:pt idx="439">
                  <c:v>9.3815714005609046</c:v>
                </c:pt>
                <c:pt idx="440">
                  <c:v>9.3968107611083553</c:v>
                </c:pt>
                <c:pt idx="441">
                  <c:v>9.4120501216558061</c:v>
                </c:pt>
                <c:pt idx="442">
                  <c:v>9.4272894822032551</c:v>
                </c:pt>
                <c:pt idx="443">
                  <c:v>9.4425288427507059</c:v>
                </c:pt>
                <c:pt idx="444">
                  <c:v>9.4577682032981549</c:v>
                </c:pt>
                <c:pt idx="445">
                  <c:v>9.4730075638456075</c:v>
                </c:pt>
                <c:pt idx="446">
                  <c:v>9.4882469243930565</c:v>
                </c:pt>
                <c:pt idx="447">
                  <c:v>9.5034862849405073</c:v>
                </c:pt>
                <c:pt idx="448">
                  <c:v>9.5187256454879563</c:v>
                </c:pt>
                <c:pt idx="449">
                  <c:v>9.5339650060354071</c:v>
                </c:pt>
                <c:pt idx="450">
                  <c:v>9.5492043665828579</c:v>
                </c:pt>
              </c:numCache>
            </c:numRef>
          </c:xVal>
          <c:yVal>
            <c:numRef>
              <c:f>fit_BCC!$H$19:$H$469</c:f>
              <c:numCache>
                <c:formatCode>0.0000</c:formatCode>
                <c:ptCount val="451"/>
                <c:pt idx="0">
                  <c:v>0.50977298270006699</c:v>
                </c:pt>
                <c:pt idx="1">
                  <c:v>0.2704221698495114</c:v>
                </c:pt>
                <c:pt idx="2">
                  <c:v>4.1502379234679164E-2</c:v>
                </c:pt>
                <c:pt idx="3">
                  <c:v>-0.17735149236463388</c:v>
                </c:pt>
                <c:pt idx="4">
                  <c:v>-0.38649281474943553</c:v>
                </c:pt>
                <c:pt idx="5">
                  <c:v>-0.58626358187199012</c:v>
                </c:pt>
                <c:pt idx="6">
                  <c:v>-0.77699475895335235</c:v>
                </c:pt>
                <c:pt idx="7">
                  <c:v>-0.95900661944298882</c:v>
                </c:pt>
                <c:pt idx="8">
                  <c:v>-1.1326090721073772</c:v>
                </c:pt>
                <c:pt idx="9">
                  <c:v>-1.2981019785266423</c:v>
                </c:pt>
                <c:pt idx="10">
                  <c:v>-1.455775461270624</c:v>
                </c:pt>
                <c:pt idx="11">
                  <c:v>-1.6059102030183419</c:v>
                </c:pt>
                <c:pt idx="12">
                  <c:v>-1.7487777368775521</c:v>
                </c:pt>
                <c:pt idx="13">
                  <c:v>-1.8846407281540662</c:v>
                </c:pt>
                <c:pt idx="14">
                  <c:v>-2.0137532478136215</c:v>
                </c:pt>
                <c:pt idx="15">
                  <c:v>-2.1363610378724069</c:v>
                </c:pt>
                <c:pt idx="16">
                  <c:v>-2.2527017689458697</c:v>
                </c:pt>
                <c:pt idx="17">
                  <c:v>-2.3630052901790752</c:v>
                </c:pt>
                <c:pt idx="18">
                  <c:v>-2.4674938717757455</c:v>
                </c:pt>
                <c:pt idx="19">
                  <c:v>-2.5663824403371196</c:v>
                </c:pt>
                <c:pt idx="20">
                  <c:v>-2.6598788072159265</c:v>
                </c:pt>
                <c:pt idx="21">
                  <c:v>-2.7481838900851008</c:v>
                </c:pt>
                <c:pt idx="22">
                  <c:v>-2.8314919279153448</c:v>
                </c:pt>
                <c:pt idx="23">
                  <c:v>-2.9099906895502685</c:v>
                </c:pt>
                <c:pt idx="24">
                  <c:v>-2.9838616760626007</c:v>
                </c:pt>
                <c:pt idx="25">
                  <c:v>-3.0532803170698921</c:v>
                </c:pt>
                <c:pt idx="26">
                  <c:v>-3.1184161611831587</c:v>
                </c:pt>
                <c:pt idx="27">
                  <c:v>-3.1794330607571233</c:v>
                </c:pt>
                <c:pt idx="28">
                  <c:v>-3.2364893511059898</c:v>
                </c:pt>
                <c:pt idx="29">
                  <c:v>-3.2897380243441656</c:v>
                </c:pt>
                <c:pt idx="30">
                  <c:v>-3.3393268980068522</c:v>
                </c:pt>
                <c:pt idx="31">
                  <c:v>-3.3853987786011954</c:v>
                </c:pt>
                <c:pt idx="32">
                  <c:v>-3.4280916202343668</c:v>
                </c:pt>
                <c:pt idx="33">
                  <c:v>-3.4675386784609752</c:v>
                </c:pt>
                <c:pt idx="34">
                  <c:v>-3.5038686594881456</c:v>
                </c:pt>
                <c:pt idx="35">
                  <c:v>-3.5372058648727962</c:v>
                </c:pt>
                <c:pt idx="36">
                  <c:v>-3.5676703318418208</c:v>
                </c:pt>
                <c:pt idx="37">
                  <c:v>-3.5953779693622918</c:v>
                </c:pt>
                <c:pt idx="38">
                  <c:v>-3.6204406900851538</c:v>
                </c:pt>
                <c:pt idx="39">
                  <c:v>-3.6429665382824972</c:v>
                </c:pt>
                <c:pt idx="40">
                  <c:v>-3.6630598138950674</c:v>
                </c:pt>
                <c:pt idx="41">
                  <c:v>-3.6808211928034176</c:v>
                </c:pt>
                <c:pt idx="42">
                  <c:v>-3.6963478434329065</c:v>
                </c:pt>
                <c:pt idx="43">
                  <c:v>-3.7097335397996627</c:v>
                </c:pt>
                <c:pt idx="44">
                  <c:v>-3.7210687711015922</c:v>
                </c:pt>
                <c:pt idx="45">
                  <c:v>-3.730440847955578</c:v>
                </c:pt>
                <c:pt idx="46">
                  <c:v>-3.7379340053791896</c:v>
                </c:pt>
                <c:pt idx="47">
                  <c:v>-3.7436295026124013</c:v>
                </c:pt>
                <c:pt idx="48">
                  <c:v>-3.7476057198721482</c:v>
                </c:pt>
                <c:pt idx="49">
                  <c:v>-3.7499382521299203</c:v>
                </c:pt>
                <c:pt idx="50">
                  <c:v>-3.7507000000000001</c:v>
                </c:pt>
                <c:pt idx="51">
                  <c:v>-3.7499612578235459</c:v>
                </c:pt>
                <c:pt idx="52">
                  <c:v>-3.7477897990312021</c:v>
                </c:pt>
                <c:pt idx="53">
                  <c:v>-3.7442509588646584</c:v>
                </c:pt>
                <c:pt idx="54">
                  <c:v>-3.7394077145352411</c:v>
                </c:pt>
                <c:pt idx="55">
                  <c:v>-3.733320762895413</c:v>
                </c:pt>
                <c:pt idx="56">
                  <c:v>-3.7260485956968932</c:v>
                </c:pt>
                <c:pt idx="57">
                  <c:v>-3.7176475725070213</c:v>
                </c:pt>
                <c:pt idx="58">
                  <c:v>-3.7081719913529194</c:v>
                </c:pt>
                <c:pt idx="59">
                  <c:v>-3.6976741571610376</c:v>
                </c:pt>
                <c:pt idx="60">
                  <c:v>-3.686204448057731</c:v>
                </c:pt>
                <c:pt idx="61">
                  <c:v>-3.6738113795946368</c:v>
                </c:pt>
                <c:pt idx="62">
                  <c:v>-3.6605416669607882</c:v>
                </c:pt>
                <c:pt idx="63">
                  <c:v>-3.6464402852416384</c:v>
                </c:pt>
                <c:pt idx="64">
                  <c:v>-3.6315505277834226</c:v>
                </c:pt>
                <c:pt idx="65">
                  <c:v>-3.6159140627196149</c:v>
                </c:pt>
                <c:pt idx="66">
                  <c:v>-3.5995709877146149</c:v>
                </c:pt>
                <c:pt idx="67">
                  <c:v>-3.5825598829781917</c:v>
                </c:pt>
                <c:pt idx="68">
                  <c:v>-3.5649178626026807</c:v>
                </c:pt>
                <c:pt idx="69">
                  <c:v>-3.5466806242734359</c:v>
                </c:pt>
                <c:pt idx="70">
                  <c:v>-3.5278824974015524</c:v>
                </c:pt>
                <c:pt idx="71">
                  <c:v>-3.5085564897265016</c:v>
                </c:pt>
                <c:pt idx="72">
                  <c:v>-3.4887343324349023</c:v>
                </c:pt>
                <c:pt idx="73">
                  <c:v>-3.4684465238403241</c:v>
                </c:pt>
                <c:pt idx="74">
                  <c:v>-3.447722371667735</c:v>
                </c:pt>
                <c:pt idx="75">
                  <c:v>-3.4265900339849127</c:v>
                </c:pt>
                <c:pt idx="76">
                  <c:v>-3.4050765588219174</c:v>
                </c:pt>
                <c:pt idx="77">
                  <c:v>-3.3832079225185439</c:v>
                </c:pt>
                <c:pt idx="78">
                  <c:v>-3.3610090668384873</c:v>
                </c:pt>
                <c:pt idx="79">
                  <c:v>-3.3385039348878278</c:v>
                </c:pt>
                <c:pt idx="80">
                  <c:v>-3.3157155058743606</c:v>
                </c:pt>
                <c:pt idx="81">
                  <c:v>-3.292665828743222</c:v>
                </c:pt>
                <c:pt idx="82">
                  <c:v>-3.2693760547231969</c:v>
                </c:pt>
                <c:pt idx="83">
                  <c:v>-3.2458664688171437</c:v>
                </c:pt>
                <c:pt idx="84">
                  <c:v>-3.2221565202689373</c:v>
                </c:pt>
                <c:pt idx="85">
                  <c:v>-3.1982648520384047</c:v>
                </c:pt>
                <c:pt idx="86">
                  <c:v>-3.1742093293148073</c:v>
                </c:pt>
                <c:pt idx="87">
                  <c:v>-3.1500070670985099</c:v>
                </c:pt>
                <c:pt idx="88">
                  <c:v>-3.1256744568796204</c:v>
                </c:pt>
                <c:pt idx="89">
                  <c:v>-3.1012271924415069</c:v>
                </c:pt>
                <c:pt idx="90">
                  <c:v>-3.0766802948163239</c:v>
                </c:pt>
                <c:pt idx="91">
                  <c:v>-3.0520481364188146</c:v>
                </c:pt>
                <c:pt idx="92">
                  <c:v>-3.0273444643839396</c:v>
                </c:pt>
                <c:pt idx="93">
                  <c:v>-3.0025824231330818</c:v>
                </c:pt>
                <c:pt idx="94">
                  <c:v>-2.9777745761928611</c:v>
                </c:pt>
                <c:pt idx="95">
                  <c:v>-2.952932927289885</c:v>
                </c:pt>
                <c:pt idx="96">
                  <c:v>-2.9280689407440499</c:v>
                </c:pt>
                <c:pt idx="97">
                  <c:v>-2.9031935611823503</c:v>
                </c:pt>
                <c:pt idx="98">
                  <c:v>-2.8783172325944841</c:v>
                </c:pt>
                <c:pt idx="99">
                  <c:v>-2.8534499167509337</c:v>
                </c:pt>
                <c:pt idx="100">
                  <c:v>-2.8286011110035441</c:v>
                </c:pt>
                <c:pt idx="101">
                  <c:v>-2.8037798654880559</c:v>
                </c:pt>
                <c:pt idx="102">
                  <c:v>-2.7789947997474536</c:v>
                </c:pt>
                <c:pt idx="103">
                  <c:v>-2.7542541187944201</c:v>
                </c:pt>
                <c:pt idx="104">
                  <c:v>-2.7295656286306542</c:v>
                </c:pt>
                <c:pt idx="105">
                  <c:v>-2.7049367512402491</c:v>
                </c:pt>
                <c:pt idx="106">
                  <c:v>-2.6803745390738394</c:v>
                </c:pt>
                <c:pt idx="107">
                  <c:v>-2.6558856890397102</c:v>
                </c:pt>
                <c:pt idx="108">
                  <c:v>-2.6314765560175508</c:v>
                </c:pt>
                <c:pt idx="109">
                  <c:v>-2.6071531659101113</c:v>
                </c:pt>
                <c:pt idx="110">
                  <c:v>-2.5829212282475025</c:v>
                </c:pt>
                <c:pt idx="111">
                  <c:v>-2.5587861483584726</c:v>
                </c:pt>
                <c:pt idx="112">
                  <c:v>-2.5347530391225508</c:v>
                </c:pt>
                <c:pt idx="113">
                  <c:v>-2.5108267323165006</c:v>
                </c:pt>
                <c:pt idx="114">
                  <c:v>-2.4870117895681618</c:v>
                </c:pt>
                <c:pt idx="115">
                  <c:v>-2.4633125129303175</c:v>
                </c:pt>
                <c:pt idx="116">
                  <c:v>-2.4397329550868689</c:v>
                </c:pt>
                <c:pt idx="117">
                  <c:v>-2.4162769292032018</c:v>
                </c:pt>
                <c:pt idx="118">
                  <c:v>-2.3929480184322851</c:v>
                </c:pt>
                <c:pt idx="119">
                  <c:v>-2.3697495850876744</c:v>
                </c:pt>
                <c:pt idx="120">
                  <c:v>-2.3466847794942538</c:v>
                </c:pt>
                <c:pt idx="121">
                  <c:v>-2.3237565485272227</c:v>
                </c:pt>
                <c:pt idx="122">
                  <c:v>-2.3009676438495008</c:v>
                </c:pt>
                <c:pt idx="123">
                  <c:v>-2.2783206298574181</c:v>
                </c:pt>
                <c:pt idx="124">
                  <c:v>-2.2558178913442544</c:v>
                </c:pt>
                <c:pt idx="125">
                  <c:v>-2.2334616408908854</c:v>
                </c:pt>
                <c:pt idx="126">
                  <c:v>-2.2112539259925166</c:v>
                </c:pt>
                <c:pt idx="127">
                  <c:v>-2.189196635930212</c:v>
                </c:pt>
                <c:pt idx="128">
                  <c:v>-2.1672915083956319</c:v>
                </c:pt>
                <c:pt idx="129">
                  <c:v>-2.145540135877166</c:v>
                </c:pt>
                <c:pt idx="130">
                  <c:v>-2.1239439718153554</c:v>
                </c:pt>
                <c:pt idx="131">
                  <c:v>-2.1025043365352878</c:v>
                </c:pt>
                <c:pt idx="132">
                  <c:v>-2.0812224229633784</c:v>
                </c:pt>
                <c:pt idx="133">
                  <c:v>-2.0600993021357432</c:v>
                </c:pt>
                <c:pt idx="134">
                  <c:v>-2.0391359285051198</c:v>
                </c:pt>
                <c:pt idx="135">
                  <c:v>-2.0183331450531052</c:v>
                </c:pt>
                <c:pt idx="136">
                  <c:v>-1.9976916882142206</c:v>
                </c:pt>
                <c:pt idx="137">
                  <c:v>-1.9772121926181707</c:v>
                </c:pt>
                <c:pt idx="138">
                  <c:v>-1.9568951956563947</c:v>
                </c:pt>
                <c:pt idx="139">
                  <c:v>-1.9367411418788762</c:v>
                </c:pt>
                <c:pt idx="140">
                  <c:v>-1.9167503872269414</c:v>
                </c:pt>
                <c:pt idx="141">
                  <c:v>-1.8969232031076297</c:v>
                </c:pt>
                <c:pt idx="142">
                  <c:v>-1.8772597803150168</c:v>
                </c:pt>
                <c:pt idx="143">
                  <c:v>-1.8577602328037197</c:v>
                </c:pt>
                <c:pt idx="144">
                  <c:v>-1.8384246013196275</c:v>
                </c:pt>
                <c:pt idx="145">
                  <c:v>-1.8192528568927622</c:v>
                </c:pt>
                <c:pt idx="146">
                  <c:v>-1.8002449041969941</c:v>
                </c:pt>
                <c:pt idx="147">
                  <c:v>-1.7814005847812031</c:v>
                </c:pt>
                <c:pt idx="148">
                  <c:v>-1.7627196801763212</c:v>
                </c:pt>
                <c:pt idx="149">
                  <c:v>-1.7442019148825509</c:v>
                </c:pt>
                <c:pt idx="150">
                  <c:v>-1.7258469592409151</c:v>
                </c:pt>
                <c:pt idx="151">
                  <c:v>-1.7076544321931613</c:v>
                </c:pt>
                <c:pt idx="152">
                  <c:v>-1.6896239039339136</c:v>
                </c:pt>
                <c:pt idx="153">
                  <c:v>-1.6717548984588348</c:v>
                </c:pt>
                <c:pt idx="154">
                  <c:v>-1.6540468960124466</c:v>
                </c:pt>
                <c:pt idx="155">
                  <c:v>-1.6364993354391326</c:v>
                </c:pt>
                <c:pt idx="156">
                  <c:v>-1.6191116164407322</c:v>
                </c:pt>
                <c:pt idx="157">
                  <c:v>-1.6018831017440269</c:v>
                </c:pt>
                <c:pt idx="158">
                  <c:v>-1.5848131191813115</c:v>
                </c:pt>
                <c:pt idx="159">
                  <c:v>-1.5679009636871342</c:v>
                </c:pt>
                <c:pt idx="160">
                  <c:v>-1.5511458992141962</c:v>
                </c:pt>
                <c:pt idx="161">
                  <c:v>-1.5345471605712893</c:v>
                </c:pt>
                <c:pt idx="162">
                  <c:v>-1.5181039551860755</c:v>
                </c:pt>
                <c:pt idx="163">
                  <c:v>-1.5018154647953994</c:v>
                </c:pt>
                <c:pt idx="164">
                  <c:v>-1.4856808470657474</c:v>
                </c:pt>
                <c:pt idx="165">
                  <c:v>-1.4696992371463797</c:v>
                </c:pt>
                <c:pt idx="166">
                  <c:v>-1.4538697491575732</c:v>
                </c:pt>
                <c:pt idx="167">
                  <c:v>-1.4381914776163318</c:v>
                </c:pt>
                <c:pt idx="168">
                  <c:v>-1.4226634988018521</c:v>
                </c:pt>
                <c:pt idx="169">
                  <c:v>-1.4072848720629407</c:v>
                </c:pt>
                <c:pt idx="170">
                  <c:v>-1.3920546410695152</c:v>
                </c:pt>
                <c:pt idx="171">
                  <c:v>-1.3769718350102529</c:v>
                </c:pt>
                <c:pt idx="172">
                  <c:v>-1.3620354697383683</c:v>
                </c:pt>
                <c:pt idx="173">
                  <c:v>-1.3472445488674476</c:v>
                </c:pt>
                <c:pt idx="174">
                  <c:v>-1.3325980648191929</c:v>
                </c:pt>
                <c:pt idx="175">
                  <c:v>-1.3180949998248763</c:v>
                </c:pt>
                <c:pt idx="176">
                  <c:v>-1.3037343268822303</c:v>
                </c:pt>
                <c:pt idx="177">
                  <c:v>-1.2895150106694533</c:v>
                </c:pt>
                <c:pt idx="178">
                  <c:v>-1.2754360084179452</c:v>
                </c:pt>
                <c:pt idx="179">
                  <c:v>-1.261496270745337</c:v>
                </c:pt>
                <c:pt idx="180">
                  <c:v>-1.2476947424503193</c:v>
                </c:pt>
                <c:pt idx="181">
                  <c:v>-1.2340303632707268</c:v>
                </c:pt>
                <c:pt idx="182">
                  <c:v>-1.2205020686062897</c:v>
                </c:pt>
                <c:pt idx="183">
                  <c:v>-1.2071087902074027</c:v>
                </c:pt>
                <c:pt idx="184">
                  <c:v>-1.1938494568312235</c:v>
                </c:pt>
                <c:pt idx="185">
                  <c:v>-1.1807229948663709</c:v>
                </c:pt>
                <c:pt idx="186">
                  <c:v>-1.1677283289274361</c:v>
                </c:pt>
                <c:pt idx="187">
                  <c:v>-1.1548643824204929</c:v>
                </c:pt>
                <c:pt idx="188">
                  <c:v>-1.1421300780807353</c:v>
                </c:pt>
                <c:pt idx="189">
                  <c:v>-1.1295243384833455</c:v>
                </c:pt>
                <c:pt idx="190">
                  <c:v>-1.1170460865286527</c:v>
                </c:pt>
                <c:pt idx="191">
                  <c:v>-1.104694245902595</c:v>
                </c:pt>
                <c:pt idx="192">
                  <c:v>-1.0924677415134794</c:v>
                </c:pt>
                <c:pt idx="193">
                  <c:v>-1.0803654999059815</c:v>
                </c:pt>
                <c:pt idx="194">
                  <c:v>-1.0683864496533066</c:v>
                </c:pt>
                <c:pt idx="195">
                  <c:v>-1.056529521728395</c:v>
                </c:pt>
                <c:pt idx="196">
                  <c:v>-1.0447936498550177</c:v>
                </c:pt>
                <c:pt idx="197">
                  <c:v>-1.0331777708395935</c:v>
                </c:pt>
                <c:pt idx="198">
                  <c:v>-1.0216808248845082</c:v>
                </c:pt>
                <c:pt idx="199">
                  <c:v>-1.0103017558837109</c:v>
                </c:pt>
                <c:pt idx="200">
                  <c:v>-0.999039511701308</c:v>
                </c:pt>
                <c:pt idx="201">
                  <c:v>-0.98789304443387937</c:v>
                </c:pt>
                <c:pt idx="202">
                  <c:v>-0.97686131065718695</c:v>
                </c:pt>
                <c:pt idx="203">
                  <c:v>-0.96594327165794025</c:v>
                </c:pt>
                <c:pt idx="204">
                  <c:v>-0.95513789365125068</c:v>
                </c:pt>
                <c:pt idx="205">
                  <c:v>-0.94444414798438359</c:v>
                </c:pt>
                <c:pt idx="206">
                  <c:v>-0.93386101132739907</c:v>
                </c:pt>
                <c:pt idx="207">
                  <c:v>-0.92338746585124321</c:v>
                </c:pt>
                <c:pt idx="208">
                  <c:v>-0.91302249939383795</c:v>
                </c:pt>
                <c:pt idx="209">
                  <c:v>-0.90276510561469281</c:v>
                </c:pt>
                <c:pt idx="210">
                  <c:v>-0.89261428413854516</c:v>
                </c:pt>
                <c:pt idx="211">
                  <c:v>-0.88256904068850817</c:v>
                </c:pt>
                <c:pt idx="212">
                  <c:v>-0.87262838720920644</c:v>
                </c:pt>
                <c:pt idx="213">
                  <c:v>-0.86279134198033591</c:v>
                </c:pt>
                <c:pt idx="214">
                  <c:v>-0.85305692972108849</c:v>
                </c:pt>
                <c:pt idx="215">
                  <c:v>-0.84342418168585731</c:v>
                </c:pt>
                <c:pt idx="216">
                  <c:v>-0.83389213575161847</c:v>
                </c:pt>
                <c:pt idx="217">
                  <c:v>-0.82445983649737886</c:v>
                </c:pt>
                <c:pt idx="218">
                  <c:v>-0.81512633527605816</c:v>
                </c:pt>
                <c:pt idx="219">
                  <c:v>-0.80589069027915883</c:v>
                </c:pt>
                <c:pt idx="220">
                  <c:v>-0.79675196659456937</c:v>
                </c:pt>
                <c:pt idx="221">
                  <c:v>-0.78770923625782696</c:v>
                </c:pt>
                <c:pt idx="222">
                  <c:v>-0.77876157829715409</c:v>
                </c:pt>
                <c:pt idx="223">
                  <c:v>-0.76990807877257705</c:v>
                </c:pt>
                <c:pt idx="224">
                  <c:v>-0.76114783080940873</c:v>
                </c:pt>
                <c:pt idx="225">
                  <c:v>-0.75247993462638552</c:v>
                </c:pt>
                <c:pt idx="226">
                  <c:v>-0.74390349755871832</c:v>
                </c:pt>
                <c:pt idx="227">
                  <c:v>-0.73541763407631855</c:v>
                </c:pt>
                <c:pt idx="228">
                  <c:v>-0.72702146579744675</c:v>
                </c:pt>
                <c:pt idx="229">
                  <c:v>-0.71871412149801872</c:v>
                </c:pt>
                <c:pt idx="230">
                  <c:v>-0.71049473711679978</c:v>
                </c:pt>
                <c:pt idx="231">
                  <c:v>-0.70236245575670142</c:v>
                </c:pt>
                <c:pt idx="232">
                  <c:v>-0.69431642768239232</c:v>
                </c:pt>
                <c:pt idx="233">
                  <c:v>-0.6863558103144225</c:v>
                </c:pt>
                <c:pt idx="234">
                  <c:v>-0.67847976822005451</c:v>
                </c:pt>
                <c:pt idx="235">
                  <c:v>-0.67068747310098376</c:v>
                </c:pt>
                <c:pt idx="236">
                  <c:v>-0.66297810377812449</c:v>
                </c:pt>
                <c:pt idx="237">
                  <c:v>-0.65535084617363304</c:v>
                </c:pt>
                <c:pt idx="238">
                  <c:v>-0.64780489329032509</c:v>
                </c:pt>
                <c:pt idx="239">
                  <c:v>-0.64033944518864627</c:v>
                </c:pt>
                <c:pt idx="240">
                  <c:v>-0.63295370896134251</c:v>
                </c:pt>
                <c:pt idx="241">
                  <c:v>-0.62564689870597001</c:v>
                </c:pt>
                <c:pt idx="242">
                  <c:v>-0.61841823549538344</c:v>
                </c:pt>
                <c:pt idx="243">
                  <c:v>-0.61126694734632925</c:v>
                </c:pt>
                <c:pt idx="244">
                  <c:v>-0.60419226918626978</c:v>
                </c:pt>
                <c:pt idx="245">
                  <c:v>-0.59719344281855491</c:v>
                </c:pt>
                <c:pt idx="246">
                  <c:v>-0.59026971688605578</c:v>
                </c:pt>
                <c:pt idx="247">
                  <c:v>-0.58342034683336652</c:v>
                </c:pt>
                <c:pt idx="248">
                  <c:v>-0.57664459486767894</c:v>
                </c:pt>
                <c:pt idx="249">
                  <c:v>-0.56994172991842751</c:v>
                </c:pt>
                <c:pt idx="250">
                  <c:v>-0.56331102759579732</c:v>
                </c:pt>
                <c:pt idx="251">
                  <c:v>-0.556751770148188</c:v>
                </c:pt>
                <c:pt idx="252">
                  <c:v>-0.55026324641871194</c:v>
                </c:pt>
                <c:pt idx="253">
                  <c:v>-0.54384475180081759</c:v>
                </c:pt>
                <c:pt idx="254">
                  <c:v>-0.53749558819310461</c:v>
                </c:pt>
                <c:pt idx="255">
                  <c:v>-0.53121506395341367</c:v>
                </c:pt>
                <c:pt idx="256">
                  <c:v>-0.52500249385225328</c:v>
                </c:pt>
                <c:pt idx="257">
                  <c:v>-0.51885719902563754</c:v>
                </c:pt>
                <c:pt idx="258">
                  <c:v>-0.51277850692738947</c:v>
                </c:pt>
                <c:pt idx="259">
                  <c:v>-0.50676575128097689</c:v>
                </c:pt>
                <c:pt idx="260">
                  <c:v>-0.50081827203094942</c:v>
                </c:pt>
                <c:pt idx="261">
                  <c:v>-0.4949354152939745</c:v>
                </c:pt>
                <c:pt idx="262">
                  <c:v>-0.48911653330962473</c:v>
                </c:pt>
                <c:pt idx="263">
                  <c:v>-0.48336098439086256</c:v>
                </c:pt>
                <c:pt idx="264">
                  <c:v>-0.47766813287434168</c:v>
                </c:pt>
                <c:pt idx="265">
                  <c:v>-0.47203734907050093</c:v>
                </c:pt>
                <c:pt idx="266">
                  <c:v>-0.46646800921358172</c:v>
                </c:pt>
                <c:pt idx="267">
                  <c:v>-0.46095949541151665</c:v>
                </c:pt>
                <c:pt idx="268">
                  <c:v>-0.45551119559579561</c:v>
                </c:pt>
                <c:pt idx="269">
                  <c:v>-0.45012250347127597</c:v>
                </c:pt>
                <c:pt idx="270">
                  <c:v>-0.44479281846605917</c:v>
                </c:pt>
                <c:pt idx="271">
                  <c:v>-0.43952154568137414</c:v>
                </c:pt>
                <c:pt idx="272">
                  <c:v>-0.43430809584156527</c:v>
                </c:pt>
                <c:pt idx="273">
                  <c:v>-0.42915188524414616</c:v>
                </c:pt>
                <c:pt idx="274">
                  <c:v>-0.42405233571003026</c:v>
                </c:pt>
                <c:pt idx="275">
                  <c:v>-0.41900887453387592</c:v>
                </c:pt>
                <c:pt idx="276">
                  <c:v>-0.41402093443463572</c:v>
                </c:pt>
                <c:pt idx="277">
                  <c:v>-0.40908795350626348</c:v>
                </c:pt>
                <c:pt idx="278">
                  <c:v>-0.40420937516868832</c:v>
                </c:pt>
                <c:pt idx="279">
                  <c:v>-0.39938464811898011</c:v>
                </c:pt>
                <c:pt idx="280">
                  <c:v>-0.39461322628280093</c:v>
                </c:pt>
                <c:pt idx="281">
                  <c:v>-0.38989456876608142</c:v>
                </c:pt>
                <c:pt idx="282">
                  <c:v>-0.38522813980702864</c:v>
                </c:pt>
                <c:pt idx="283">
                  <c:v>-0.38061340872840266</c:v>
                </c:pt>
                <c:pt idx="284">
                  <c:v>-0.3760498498900946</c:v>
                </c:pt>
                <c:pt idx="285">
                  <c:v>-0.37153694264204828</c:v>
                </c:pt>
                <c:pt idx="286">
                  <c:v>-0.36707417127748615</c:v>
                </c:pt>
                <c:pt idx="287">
                  <c:v>-0.36266102498651348</c:v>
                </c:pt>
                <c:pt idx="288">
                  <c:v>-0.35829699781002528</c:v>
                </c:pt>
                <c:pt idx="289">
                  <c:v>-0.35398158859400786</c:v>
                </c:pt>
                <c:pt idx="290">
                  <c:v>-0.34971430094417955</c:v>
                </c:pt>
                <c:pt idx="291">
                  <c:v>-0.34549464318103401</c:v>
                </c:pt>
                <c:pt idx="292">
                  <c:v>-0.34132212829522168</c:v>
                </c:pt>
                <c:pt idx="293">
                  <c:v>-0.33719627390334461</c:v>
                </c:pt>
                <c:pt idx="294">
                  <c:v>-0.3331166022041156</c:v>
                </c:pt>
                <c:pt idx="295">
                  <c:v>-0.32908263993493769</c:v>
                </c:pt>
                <c:pt idx="296">
                  <c:v>-0.32509391832884099</c:v>
                </c:pt>
                <c:pt idx="297">
                  <c:v>-0.32114997307184495</c:v>
                </c:pt>
                <c:pt idx="298">
                  <c:v>-0.3172503442606997</c:v>
                </c:pt>
                <c:pt idx="299">
                  <c:v>-0.31339457636105628</c:v>
                </c:pt>
                <c:pt idx="300">
                  <c:v>-0.30958221816600395</c:v>
                </c:pt>
                <c:pt idx="301">
                  <c:v>-0.30581282275503896</c:v>
                </c:pt>
                <c:pt idx="302">
                  <c:v>-0.30208594745341649</c:v>
                </c:pt>
                <c:pt idx="303">
                  <c:v>-0.29840115379193655</c:v>
                </c:pt>
                <c:pt idx="304">
                  <c:v>-0.29475800746709591</c:v>
                </c:pt>
                <c:pt idx="305">
                  <c:v>-0.29115607830167345</c:v>
                </c:pt>
                <c:pt idx="306">
                  <c:v>-0.28759494020569742</c:v>
                </c:pt>
                <c:pt idx="307">
                  <c:v>-0.28407417113784222</c:v>
                </c:pt>
                <c:pt idx="308">
                  <c:v>-0.28059335306718952</c:v>
                </c:pt>
                <c:pt idx="309">
                  <c:v>-0.27715207193541502</c:v>
                </c:pt>
                <c:pt idx="310">
                  <c:v>-0.27374991761936196</c:v>
                </c:pt>
                <c:pt idx="311">
                  <c:v>-0.27038648389400971</c:v>
                </c:pt>
                <c:pt idx="312">
                  <c:v>-0.26706136839583616</c:v>
                </c:pt>
                <c:pt idx="313">
                  <c:v>-0.26377417258656821</c:v>
                </c:pt>
                <c:pt idx="314">
                  <c:v>-0.26052450171732094</c:v>
                </c:pt>
                <c:pt idx="315">
                  <c:v>-0.25731196479312063</c:v>
                </c:pt>
                <c:pt idx="316">
                  <c:v>-0.25413617453780801</c:v>
                </c:pt>
                <c:pt idx="317">
                  <c:v>-0.25099674735932148</c:v>
                </c:pt>
                <c:pt idx="318">
                  <c:v>-0.24789330331535278</c:v>
                </c:pt>
                <c:pt idx="319">
                  <c:v>-0.244825466079377</c:v>
                </c:pt>
                <c:pt idx="320">
                  <c:v>-0.24179286290704732</c:v>
                </c:pt>
                <c:pt idx="321">
                  <c:v>-0.23879512460295721</c:v>
                </c:pt>
                <c:pt idx="322">
                  <c:v>-0.23583188548776057</c:v>
                </c:pt>
                <c:pt idx="323">
                  <c:v>-0.23290278336565098</c:v>
                </c:pt>
                <c:pt idx="324">
                  <c:v>-0.23000745949219201</c:v>
                </c:pt>
                <c:pt idx="325">
                  <c:v>-0.22714555854249896</c:v>
                </c:pt>
                <c:pt idx="326">
                  <c:v>-0.22431672857976326</c:v>
                </c:pt>
                <c:pt idx="327">
                  <c:v>-0.22152062102412051</c:v>
                </c:pt>
                <c:pt idx="328">
                  <c:v>-0.21875689062185399</c:v>
                </c:pt>
                <c:pt idx="329">
                  <c:v>-0.21602519541493265</c:v>
                </c:pt>
                <c:pt idx="330">
                  <c:v>-0.21332519671087644</c:v>
                </c:pt>
                <c:pt idx="331">
                  <c:v>-0.21065655905294914</c:v>
                </c:pt>
                <c:pt idx="332">
                  <c:v>-0.20801895019066907</c:v>
                </c:pt>
                <c:pt idx="333">
                  <c:v>-0.20541204105063948</c:v>
                </c:pt>
                <c:pt idx="334">
                  <c:v>-0.20283550570768857</c:v>
                </c:pt>
                <c:pt idx="335">
                  <c:v>-0.20028902135632085</c:v>
                </c:pt>
                <c:pt idx="336">
                  <c:v>-0.1977722682824701</c:v>
                </c:pt>
                <c:pt idx="337">
                  <c:v>-0.19528492983555523</c:v>
                </c:pt>
                <c:pt idx="338">
                  <c:v>-0.1928266924008295</c:v>
                </c:pt>
                <c:pt idx="339">
                  <c:v>-0.19039724537202404</c:v>
                </c:pt>
                <c:pt idx="340">
                  <c:v>-0.1879962811242781</c:v>
                </c:pt>
                <c:pt idx="341">
                  <c:v>-0.18562349498735309</c:v>
                </c:pt>
                <c:pt idx="342">
                  <c:v>-0.18327858521912777</c:v>
                </c:pt>
                <c:pt idx="343">
                  <c:v>-0.18096125297936724</c:v>
                </c:pt>
                <c:pt idx="344">
                  <c:v>-0.17867120230376626</c:v>
                </c:pt>
                <c:pt idx="345">
                  <c:v>-0.17640814007825817</c:v>
                </c:pt>
                <c:pt idx="346">
                  <c:v>-0.17417177601359005</c:v>
                </c:pt>
                <c:pt idx="347">
                  <c:v>-0.17196182262015644</c:v>
                </c:pt>
                <c:pt idx="348">
                  <c:v>-0.16977799518309072</c:v>
                </c:pt>
                <c:pt idx="349">
                  <c:v>-0.1676200117376084</c:v>
                </c:pt>
                <c:pt idx="350">
                  <c:v>-0.16548759304459965</c:v>
                </c:pt>
                <c:pt idx="351">
                  <c:v>-0.16338046256646699</c:v>
                </c:pt>
                <c:pt idx="352">
                  <c:v>-0.16129834644320493</c:v>
                </c:pt>
                <c:pt idx="353">
                  <c:v>-0.15924097346871652</c:v>
                </c:pt>
                <c:pt idx="354">
                  <c:v>-0.15720807506736642</c:v>
                </c:pt>
                <c:pt idx="355">
                  <c:v>-0.15519938527076244</c:v>
                </c:pt>
                <c:pt idx="356">
                  <c:v>-0.15321464069476673</c:v>
                </c:pt>
                <c:pt idx="357">
                  <c:v>-0.15125358051672982</c:v>
                </c:pt>
                <c:pt idx="358">
                  <c:v>-0.14931594645294613</c:v>
                </c:pt>
                <c:pt idx="359">
                  <c:v>-0.14740148273632617</c:v>
                </c:pt>
                <c:pt idx="360">
                  <c:v>-0.1455099360942842</c:v>
                </c:pt>
                <c:pt idx="361">
                  <c:v>-0.14364105572683558</c:v>
                </c:pt>
                <c:pt idx="362">
                  <c:v>-0.14179459328490324</c:v>
                </c:pt>
                <c:pt idx="363">
                  <c:v>-0.13997030284882778</c:v>
                </c:pt>
                <c:pt idx="364">
                  <c:v>-0.13816794090708037</c:v>
                </c:pt>
                <c:pt idx="365">
                  <c:v>-0.13638726633517403</c:v>
                </c:pt>
                <c:pt idx="366">
                  <c:v>-0.13462804037477047</c:v>
                </c:pt>
                <c:pt idx="367">
                  <c:v>-0.13289002661298066</c:v>
                </c:pt>
                <c:pt idx="368">
                  <c:v>-0.13117299096185436</c:v>
                </c:pt>
                <c:pt idx="369">
                  <c:v>-0.1294767016380588</c:v>
                </c:pt>
                <c:pt idx="370">
                  <c:v>-0.12780092914273977</c:v>
                </c:pt>
                <c:pt idx="371">
                  <c:v>-0.12614544624156701</c:v>
                </c:pt>
                <c:pt idx="372">
                  <c:v>-0.12451002794495686</c:v>
                </c:pt>
                <c:pt idx="373">
                  <c:v>-0.12289445148847351</c:v>
                </c:pt>
                <c:pt idx="374">
                  <c:v>-0.12129849631340275</c:v>
                </c:pt>
                <c:pt idx="375">
                  <c:v>-0.11972194404749946</c:v>
                </c:pt>
                <c:pt idx="376">
                  <c:v>-0.11816457848590235</c:v>
                </c:pt>
                <c:pt idx="377">
                  <c:v>-0.11662618557221777</c:v>
                </c:pt>
                <c:pt idx="378">
                  <c:v>-0.11510655337976625</c:v>
                </c:pt>
                <c:pt idx="379">
                  <c:v>-0.11360547209299317</c:v>
                </c:pt>
                <c:pt idx="380">
                  <c:v>-0.11212273398903824</c:v>
                </c:pt>
                <c:pt idx="381">
                  <c:v>-0.11065813341946386</c:v>
                </c:pt>
                <c:pt idx="382">
                  <c:v>-0.10921146679213867</c:v>
                </c:pt>
                <c:pt idx="383">
                  <c:v>-0.1077825325532755</c:v>
                </c:pt>
                <c:pt idx="384">
                  <c:v>-0.1063711311696203</c:v>
                </c:pt>
                <c:pt idx="385">
                  <c:v>-0.10497706511079147</c:v>
                </c:pt>
                <c:pt idx="386">
                  <c:v>-0.1036001388317664</c:v>
                </c:pt>
                <c:pt idx="387">
                  <c:v>-0.10224015875551426</c:v>
                </c:pt>
                <c:pt idx="388">
                  <c:v>-0.10089693325577222</c:v>
                </c:pt>
                <c:pt idx="389">
                  <c:v>-9.9570272639964277E-2</c:v>
                </c:pt>
                <c:pt idx="390">
                  <c:v>-9.8259989132260375E-2</c:v>
                </c:pt>
                <c:pt idx="391">
                  <c:v>-9.6965896856773523E-2</c:v>
                </c:pt>
                <c:pt idx="392">
                  <c:v>-9.5687811820894753E-2</c:v>
                </c:pt>
                <c:pt idx="393">
                  <c:v>-9.4425551898762089E-2</c:v>
                </c:pt>
                <c:pt idx="394">
                  <c:v>-9.3178936814864249E-2</c:v>
                </c:pt>
                <c:pt idx="395">
                  <c:v>-9.1947788127775265E-2</c:v>
                </c:pt>
                <c:pt idx="396">
                  <c:v>-9.073192921402036E-2</c:v>
                </c:pt>
                <c:pt idx="397">
                  <c:v>-8.9531185252069781E-2</c:v>
                </c:pt>
                <c:pt idx="398">
                  <c:v>-8.8345383206461001E-2</c:v>
                </c:pt>
                <c:pt idx="399">
                  <c:v>-8.7174351812045983E-2</c:v>
                </c:pt>
                <c:pt idx="400">
                  <c:v>-8.6017921558363339E-2</c:v>
                </c:pt>
                <c:pt idx="401">
                  <c:v>-8.4875924674133435E-2</c:v>
                </c:pt>
                <c:pt idx="402">
                  <c:v>-8.3748195111875465E-2</c:v>
                </c:pt>
                <c:pt idx="403">
                  <c:v>-8.2634568532644434E-2</c:v>
                </c:pt>
                <c:pt idx="404">
                  <c:v>-8.1534882290887858E-2</c:v>
                </c:pt>
                <c:pt idx="405">
                  <c:v>-8.0448975419419727E-2</c:v>
                </c:pt>
                <c:pt idx="406">
                  <c:v>-7.937668861451147E-2</c:v>
                </c:pt>
                <c:pt idx="407">
                  <c:v>-7.8317864221098071E-2</c:v>
                </c:pt>
                <c:pt idx="408">
                  <c:v>-7.7272346218098531E-2</c:v>
                </c:pt>
                <c:pt idx="409">
                  <c:v>-7.6239980203849145E-2</c:v>
                </c:pt>
                <c:pt idx="410">
                  <c:v>-7.5220613381649176E-2</c:v>
                </c:pt>
                <c:pt idx="411">
                  <c:v>-7.4214094545416553E-2</c:v>
                </c:pt>
                <c:pt idx="412">
                  <c:v>-7.3220274065454227E-2</c:v>
                </c:pt>
                <c:pt idx="413">
                  <c:v>-7.223900387432447E-2</c:v>
                </c:pt>
                <c:pt idx="414">
                  <c:v>-7.1270137452831103E-2</c:v>
                </c:pt>
                <c:pt idx="415">
                  <c:v>-7.0313529816108611E-2</c:v>
                </c:pt>
                <c:pt idx="416">
                  <c:v>-6.9369037499816363E-2</c:v>
                </c:pt>
                <c:pt idx="417">
                  <c:v>-6.8436518546438174E-2</c:v>
                </c:pt>
                <c:pt idx="418">
                  <c:v>-6.751583249168501E-2</c:v>
                </c:pt>
                <c:pt idx="419">
                  <c:v>-6.6606840351001118E-2</c:v>
                </c:pt>
                <c:pt idx="420">
                  <c:v>-6.5709404606171543E-2</c:v>
                </c:pt>
                <c:pt idx="421">
                  <c:v>-6.4823389192031317E-2</c:v>
                </c:pt>
                <c:pt idx="422">
                  <c:v>-6.3948659483274148E-2</c:v>
                </c:pt>
                <c:pt idx="423">
                  <c:v>-6.3085082281361268E-2</c:v>
                </c:pt>
                <c:pt idx="424">
                  <c:v>-6.2232525801528063E-2</c:v>
                </c:pt>
                <c:pt idx="425">
                  <c:v>-6.1390859659889135E-2</c:v>
                </c:pt>
                <c:pt idx="426">
                  <c:v>-6.0559954860639621E-2</c:v>
                </c:pt>
                <c:pt idx="427">
                  <c:v>-5.9739683783353495E-2</c:v>
                </c:pt>
                <c:pt idx="428">
                  <c:v>-5.8929920170376411E-2</c:v>
                </c:pt>
                <c:pt idx="429">
                  <c:v>-5.8130539114314109E-2</c:v>
                </c:pt>
                <c:pt idx="430">
                  <c:v>-5.7341417045613997E-2</c:v>
                </c:pt>
                <c:pt idx="431">
                  <c:v>-5.6562431720240738E-2</c:v>
                </c:pt>
                <c:pt idx="432">
                  <c:v>-5.5793462207443599E-2</c:v>
                </c:pt>
                <c:pt idx="433">
                  <c:v>-5.5034388877616532E-2</c:v>
                </c:pt>
                <c:pt idx="434">
                  <c:v>-5.428509339024868E-2</c:v>
                </c:pt>
                <c:pt idx="435">
                  <c:v>-5.3545458681966043E-2</c:v>
                </c:pt>
                <c:pt idx="436">
                  <c:v>-5.2815368954662614E-2</c:v>
                </c:pt>
                <c:pt idx="437">
                  <c:v>-5.2094709663721185E-2</c:v>
                </c:pt>
                <c:pt idx="438">
                  <c:v>-5.1383367506322455E-2</c:v>
                </c:pt>
                <c:pt idx="439">
                  <c:v>-5.068123040984239E-2</c:v>
                </c:pt>
                <c:pt idx="440">
                  <c:v>-4.9988187520337173E-2</c:v>
                </c:pt>
                <c:pt idx="441">
                  <c:v>-4.9304129191114592E-2</c:v>
                </c:pt>
                <c:pt idx="442">
                  <c:v>-4.8628946971392285E-2</c:v>
                </c:pt>
                <c:pt idx="443">
                  <c:v>-4.7962533595041136E-2</c:v>
                </c:pt>
                <c:pt idx="444">
                  <c:v>-4.7304782969414406E-2</c:v>
                </c:pt>
                <c:pt idx="445">
                  <c:v>-4.6655590164260956E-2</c:v>
                </c:pt>
                <c:pt idx="446">
                  <c:v>-4.6014851400723041E-2</c:v>
                </c:pt>
                <c:pt idx="447">
                  <c:v>-4.5382464040417222E-2</c:v>
                </c:pt>
                <c:pt idx="448">
                  <c:v>-4.4758326574598654E-2</c:v>
                </c:pt>
                <c:pt idx="449">
                  <c:v>-4.4142338613407647E-2</c:v>
                </c:pt>
                <c:pt idx="450">
                  <c:v>-4.3534400875198394E-2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2E-426D-A43F-00D29765AC4D}"/>
            </c:ext>
          </c:extLst>
        </c:ser>
        <c:ser>
          <c:idx val="1"/>
          <c:order val="1"/>
          <c:tx>
            <c:strRef>
              <c:f>fit_BCC!$K$18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fit_BCC!$G$19:$G$469</c:f>
              <c:numCache>
                <c:formatCode>General</c:formatCode>
                <c:ptCount val="451"/>
                <c:pt idx="0">
                  <c:v>2.6914921202302384</c:v>
                </c:pt>
                <c:pt idx="1">
                  <c:v>2.7067314807776883</c:v>
                </c:pt>
                <c:pt idx="2">
                  <c:v>2.7219708413251387</c:v>
                </c:pt>
                <c:pt idx="3">
                  <c:v>2.737210201872589</c:v>
                </c:pt>
                <c:pt idx="4">
                  <c:v>2.7524495624200394</c:v>
                </c:pt>
                <c:pt idx="5">
                  <c:v>2.7676889229674897</c:v>
                </c:pt>
                <c:pt idx="6">
                  <c:v>2.78292828351494</c:v>
                </c:pt>
                <c:pt idx="7">
                  <c:v>2.7981676440623899</c:v>
                </c:pt>
                <c:pt idx="8">
                  <c:v>2.8134070046098398</c:v>
                </c:pt>
                <c:pt idx="9">
                  <c:v>2.8286463651572902</c:v>
                </c:pt>
                <c:pt idx="10">
                  <c:v>2.8438857257047405</c:v>
                </c:pt>
                <c:pt idx="11">
                  <c:v>2.8591250862521909</c:v>
                </c:pt>
                <c:pt idx="12">
                  <c:v>2.8743644467996412</c:v>
                </c:pt>
                <c:pt idx="13">
                  <c:v>2.8896038073470915</c:v>
                </c:pt>
                <c:pt idx="14">
                  <c:v>2.9048431678945419</c:v>
                </c:pt>
                <c:pt idx="15">
                  <c:v>2.9200825284419922</c:v>
                </c:pt>
                <c:pt idx="16">
                  <c:v>2.9353218889894421</c:v>
                </c:pt>
                <c:pt idx="17">
                  <c:v>2.9505612495368925</c:v>
                </c:pt>
                <c:pt idx="18">
                  <c:v>2.9658006100843428</c:v>
                </c:pt>
                <c:pt idx="19">
                  <c:v>2.9810399706317927</c:v>
                </c:pt>
                <c:pt idx="20">
                  <c:v>2.9962793311792431</c:v>
                </c:pt>
                <c:pt idx="21">
                  <c:v>3.0115186917266934</c:v>
                </c:pt>
                <c:pt idx="22">
                  <c:v>3.0267580522741437</c:v>
                </c:pt>
                <c:pt idx="23">
                  <c:v>3.0419974128215941</c:v>
                </c:pt>
                <c:pt idx="24">
                  <c:v>3.0572367733690444</c:v>
                </c:pt>
                <c:pt idx="25">
                  <c:v>3.0724761339164948</c:v>
                </c:pt>
                <c:pt idx="26">
                  <c:v>3.0877154944639447</c:v>
                </c:pt>
                <c:pt idx="27">
                  <c:v>3.1029548550113946</c:v>
                </c:pt>
                <c:pt idx="28">
                  <c:v>3.1181942155588449</c:v>
                </c:pt>
                <c:pt idx="29">
                  <c:v>3.1334335761062961</c:v>
                </c:pt>
                <c:pt idx="30">
                  <c:v>3.1486729366537465</c:v>
                </c:pt>
                <c:pt idx="31">
                  <c:v>3.1639122972011968</c:v>
                </c:pt>
                <c:pt idx="32">
                  <c:v>3.1791516577486472</c:v>
                </c:pt>
                <c:pt idx="33">
                  <c:v>3.1943910182960971</c:v>
                </c:pt>
                <c:pt idx="34">
                  <c:v>3.2096303788435474</c:v>
                </c:pt>
                <c:pt idx="35">
                  <c:v>3.2248697393909977</c:v>
                </c:pt>
                <c:pt idx="36">
                  <c:v>3.2401090999384476</c:v>
                </c:pt>
                <c:pt idx="37">
                  <c:v>3.255348460485898</c:v>
                </c:pt>
                <c:pt idx="38">
                  <c:v>3.2705878210333483</c:v>
                </c:pt>
                <c:pt idx="39">
                  <c:v>3.2858271815807987</c:v>
                </c:pt>
                <c:pt idx="40">
                  <c:v>3.301066542128249</c:v>
                </c:pt>
                <c:pt idx="41">
                  <c:v>3.3163059026756994</c:v>
                </c:pt>
                <c:pt idx="42">
                  <c:v>3.3315452632231497</c:v>
                </c:pt>
                <c:pt idx="43">
                  <c:v>3.3467846237705996</c:v>
                </c:pt>
                <c:pt idx="44">
                  <c:v>3.3620239843180499</c:v>
                </c:pt>
                <c:pt idx="45">
                  <c:v>3.3772633448654998</c:v>
                </c:pt>
                <c:pt idx="46">
                  <c:v>3.3925027054129502</c:v>
                </c:pt>
                <c:pt idx="47">
                  <c:v>3.4077420659604005</c:v>
                </c:pt>
                <c:pt idx="48">
                  <c:v>3.4229814265078509</c:v>
                </c:pt>
                <c:pt idx="49">
                  <c:v>3.4382207870553012</c:v>
                </c:pt>
                <c:pt idx="50">
                  <c:v>3.4534601476027507</c:v>
                </c:pt>
                <c:pt idx="51">
                  <c:v>3.468699508150201</c:v>
                </c:pt>
                <c:pt idx="52">
                  <c:v>3.4839388686976513</c:v>
                </c:pt>
                <c:pt idx="53">
                  <c:v>3.4991782292451017</c:v>
                </c:pt>
                <c:pt idx="54">
                  <c:v>3.514417589792552</c:v>
                </c:pt>
                <c:pt idx="55">
                  <c:v>3.5296569503400019</c:v>
                </c:pt>
                <c:pt idx="56">
                  <c:v>3.5448963108874523</c:v>
                </c:pt>
                <c:pt idx="57">
                  <c:v>3.5601356714349026</c:v>
                </c:pt>
                <c:pt idx="58">
                  <c:v>3.575375031982353</c:v>
                </c:pt>
                <c:pt idx="59">
                  <c:v>3.5906143925298024</c:v>
                </c:pt>
                <c:pt idx="60">
                  <c:v>3.6058537530772528</c:v>
                </c:pt>
                <c:pt idx="61">
                  <c:v>3.6210931136247031</c:v>
                </c:pt>
                <c:pt idx="62">
                  <c:v>3.6363324741721534</c:v>
                </c:pt>
                <c:pt idx="63">
                  <c:v>3.6515718347196038</c:v>
                </c:pt>
                <c:pt idx="64">
                  <c:v>3.6668111952670541</c:v>
                </c:pt>
                <c:pt idx="65">
                  <c:v>3.682050555814504</c:v>
                </c:pt>
                <c:pt idx="66">
                  <c:v>3.6972899163619544</c:v>
                </c:pt>
                <c:pt idx="67">
                  <c:v>3.7125292769094047</c:v>
                </c:pt>
                <c:pt idx="68">
                  <c:v>3.727768637456855</c:v>
                </c:pt>
                <c:pt idx="69">
                  <c:v>3.7430079980043054</c:v>
                </c:pt>
                <c:pt idx="70">
                  <c:v>3.7582473585517557</c:v>
                </c:pt>
                <c:pt idx="71">
                  <c:v>3.7734867190992061</c:v>
                </c:pt>
                <c:pt idx="72">
                  <c:v>3.7887260796466564</c:v>
                </c:pt>
                <c:pt idx="73">
                  <c:v>3.8039654401941068</c:v>
                </c:pt>
                <c:pt idx="74">
                  <c:v>3.8192048007415567</c:v>
                </c:pt>
                <c:pt idx="75">
                  <c:v>3.834444161289007</c:v>
                </c:pt>
                <c:pt idx="76">
                  <c:v>3.8496835218364573</c:v>
                </c:pt>
                <c:pt idx="77">
                  <c:v>3.8649228823839077</c:v>
                </c:pt>
                <c:pt idx="78">
                  <c:v>3.880162242931358</c:v>
                </c:pt>
                <c:pt idx="79">
                  <c:v>3.8954016034788075</c:v>
                </c:pt>
                <c:pt idx="80">
                  <c:v>3.9106409640262578</c:v>
                </c:pt>
                <c:pt idx="81">
                  <c:v>3.9258803245737082</c:v>
                </c:pt>
                <c:pt idx="82">
                  <c:v>3.9411196851211585</c:v>
                </c:pt>
                <c:pt idx="83">
                  <c:v>3.9563590456686089</c:v>
                </c:pt>
                <c:pt idx="84">
                  <c:v>3.9715984062160592</c:v>
                </c:pt>
                <c:pt idx="85">
                  <c:v>3.9868377667635091</c:v>
                </c:pt>
                <c:pt idx="86">
                  <c:v>4.0020771273109599</c:v>
                </c:pt>
                <c:pt idx="87">
                  <c:v>4.0173164878584098</c:v>
                </c:pt>
                <c:pt idx="88">
                  <c:v>4.0325558484058606</c:v>
                </c:pt>
                <c:pt idx="89">
                  <c:v>4.0477952089533105</c:v>
                </c:pt>
                <c:pt idx="90">
                  <c:v>4.0630345695007604</c:v>
                </c:pt>
                <c:pt idx="91">
                  <c:v>4.0782739300482111</c:v>
                </c:pt>
                <c:pt idx="92">
                  <c:v>4.093513290595661</c:v>
                </c:pt>
                <c:pt idx="93">
                  <c:v>4.1087526511431118</c:v>
                </c:pt>
                <c:pt idx="94">
                  <c:v>4.1239920116905617</c:v>
                </c:pt>
                <c:pt idx="95">
                  <c:v>4.1392313722380125</c:v>
                </c:pt>
                <c:pt idx="96">
                  <c:v>4.1544707327854624</c:v>
                </c:pt>
                <c:pt idx="97">
                  <c:v>4.1697100933329123</c:v>
                </c:pt>
                <c:pt idx="98">
                  <c:v>4.1849494538803622</c:v>
                </c:pt>
                <c:pt idx="99">
                  <c:v>4.2001888144278121</c:v>
                </c:pt>
                <c:pt idx="100">
                  <c:v>4.2154281749752629</c:v>
                </c:pt>
                <c:pt idx="101">
                  <c:v>4.2306675355227128</c:v>
                </c:pt>
                <c:pt idx="102">
                  <c:v>4.2459068960701636</c:v>
                </c:pt>
                <c:pt idx="103">
                  <c:v>4.2611462566176135</c:v>
                </c:pt>
                <c:pt idx="104">
                  <c:v>4.2763856171650643</c:v>
                </c:pt>
                <c:pt idx="105">
                  <c:v>4.2916249777125142</c:v>
                </c:pt>
                <c:pt idx="106">
                  <c:v>4.306864338259965</c:v>
                </c:pt>
                <c:pt idx="107">
                  <c:v>4.3221036988074149</c:v>
                </c:pt>
                <c:pt idx="108">
                  <c:v>4.3373430593548647</c:v>
                </c:pt>
                <c:pt idx="109">
                  <c:v>4.3525824199023155</c:v>
                </c:pt>
                <c:pt idx="110">
                  <c:v>4.3678217804497654</c:v>
                </c:pt>
                <c:pt idx="111">
                  <c:v>4.3830611409972162</c:v>
                </c:pt>
                <c:pt idx="112">
                  <c:v>4.3983005015446661</c:v>
                </c:pt>
                <c:pt idx="113">
                  <c:v>4.4135398620921169</c:v>
                </c:pt>
                <c:pt idx="114">
                  <c:v>4.4287792226395659</c:v>
                </c:pt>
                <c:pt idx="115">
                  <c:v>4.4440185831870176</c:v>
                </c:pt>
                <c:pt idx="116">
                  <c:v>4.4592579437344666</c:v>
                </c:pt>
                <c:pt idx="117">
                  <c:v>4.4744973042819174</c:v>
                </c:pt>
                <c:pt idx="118">
                  <c:v>4.4897366648293673</c:v>
                </c:pt>
                <c:pt idx="119">
                  <c:v>4.5049760253768172</c:v>
                </c:pt>
                <c:pt idx="120">
                  <c:v>4.520215385924268</c:v>
                </c:pt>
                <c:pt idx="121">
                  <c:v>4.5354547464717179</c:v>
                </c:pt>
                <c:pt idx="122">
                  <c:v>4.5506941070191687</c:v>
                </c:pt>
                <c:pt idx="123">
                  <c:v>4.5659334675666186</c:v>
                </c:pt>
                <c:pt idx="124">
                  <c:v>4.5811728281140693</c:v>
                </c:pt>
                <c:pt idx="125">
                  <c:v>4.5964121886615192</c:v>
                </c:pt>
                <c:pt idx="126">
                  <c:v>4.61165154920897</c:v>
                </c:pt>
                <c:pt idx="127">
                  <c:v>4.6268909097564199</c:v>
                </c:pt>
                <c:pt idx="128">
                  <c:v>4.6421302703038698</c:v>
                </c:pt>
                <c:pt idx="129">
                  <c:v>4.6573696308513206</c:v>
                </c:pt>
                <c:pt idx="130">
                  <c:v>4.6726089913987705</c:v>
                </c:pt>
                <c:pt idx="131">
                  <c:v>4.6878483519462213</c:v>
                </c:pt>
                <c:pt idx="132">
                  <c:v>4.7030877124936712</c:v>
                </c:pt>
                <c:pt idx="133">
                  <c:v>4.7183270730411211</c:v>
                </c:pt>
                <c:pt idx="134">
                  <c:v>4.7335664335885719</c:v>
                </c:pt>
                <c:pt idx="135">
                  <c:v>4.7488057941360218</c:v>
                </c:pt>
                <c:pt idx="136">
                  <c:v>4.7640451546834717</c:v>
                </c:pt>
                <c:pt idx="137">
                  <c:v>4.7792845152309225</c:v>
                </c:pt>
                <c:pt idx="138">
                  <c:v>4.7945238757783724</c:v>
                </c:pt>
                <c:pt idx="139">
                  <c:v>4.8097632363258223</c:v>
                </c:pt>
                <c:pt idx="140">
                  <c:v>4.825002596873273</c:v>
                </c:pt>
                <c:pt idx="141">
                  <c:v>4.8402419574207229</c:v>
                </c:pt>
                <c:pt idx="142">
                  <c:v>4.8554813179681737</c:v>
                </c:pt>
                <c:pt idx="143">
                  <c:v>4.8707206785156236</c:v>
                </c:pt>
                <c:pt idx="144">
                  <c:v>4.8859600390630744</c:v>
                </c:pt>
                <c:pt idx="145">
                  <c:v>4.9011993996105243</c:v>
                </c:pt>
                <c:pt idx="146">
                  <c:v>4.9164387601579742</c:v>
                </c:pt>
                <c:pt idx="147">
                  <c:v>4.931678120705425</c:v>
                </c:pt>
                <c:pt idx="148">
                  <c:v>4.9469174812528749</c:v>
                </c:pt>
                <c:pt idx="149">
                  <c:v>4.9621568418003257</c:v>
                </c:pt>
                <c:pt idx="150">
                  <c:v>4.9773962023477747</c:v>
                </c:pt>
                <c:pt idx="151">
                  <c:v>4.9926355628952264</c:v>
                </c:pt>
                <c:pt idx="152">
                  <c:v>5.0078749234426754</c:v>
                </c:pt>
                <c:pt idx="153">
                  <c:v>5.023114283990127</c:v>
                </c:pt>
                <c:pt idx="154">
                  <c:v>5.0383536445375761</c:v>
                </c:pt>
                <c:pt idx="155">
                  <c:v>5.0535930050850268</c:v>
                </c:pt>
                <c:pt idx="156">
                  <c:v>5.0688323656324767</c:v>
                </c:pt>
                <c:pt idx="157">
                  <c:v>5.0840717261799266</c:v>
                </c:pt>
                <c:pt idx="158">
                  <c:v>5.0993110867273774</c:v>
                </c:pt>
                <c:pt idx="159">
                  <c:v>5.1145504472748273</c:v>
                </c:pt>
                <c:pt idx="160">
                  <c:v>5.1297898078222781</c:v>
                </c:pt>
                <c:pt idx="161">
                  <c:v>5.145029168369728</c:v>
                </c:pt>
                <c:pt idx="162">
                  <c:v>5.1602685289171788</c:v>
                </c:pt>
                <c:pt idx="163">
                  <c:v>5.1755078894646287</c:v>
                </c:pt>
                <c:pt idx="164">
                  <c:v>5.1907472500120795</c:v>
                </c:pt>
                <c:pt idx="165">
                  <c:v>5.2059866105595285</c:v>
                </c:pt>
                <c:pt idx="166">
                  <c:v>5.2212259711069793</c:v>
                </c:pt>
                <c:pt idx="167">
                  <c:v>5.2364653316544292</c:v>
                </c:pt>
                <c:pt idx="168">
                  <c:v>5.25170469220188</c:v>
                </c:pt>
                <c:pt idx="169">
                  <c:v>5.2669440527493299</c:v>
                </c:pt>
                <c:pt idx="170">
                  <c:v>5.2821834132967806</c:v>
                </c:pt>
                <c:pt idx="171">
                  <c:v>5.2974227738442305</c:v>
                </c:pt>
                <c:pt idx="172">
                  <c:v>5.3126621343916813</c:v>
                </c:pt>
                <c:pt idx="173">
                  <c:v>5.3279014949391312</c:v>
                </c:pt>
                <c:pt idx="174">
                  <c:v>5.343140855486582</c:v>
                </c:pt>
                <c:pt idx="175">
                  <c:v>5.3583802160340319</c:v>
                </c:pt>
                <c:pt idx="176">
                  <c:v>5.3736195765814818</c:v>
                </c:pt>
                <c:pt idx="177">
                  <c:v>5.3888589371289317</c:v>
                </c:pt>
                <c:pt idx="178">
                  <c:v>5.4040982976763825</c:v>
                </c:pt>
                <c:pt idx="179">
                  <c:v>5.4193376582238324</c:v>
                </c:pt>
                <c:pt idx="180">
                  <c:v>5.4345770187712832</c:v>
                </c:pt>
                <c:pt idx="181">
                  <c:v>5.4498163793187331</c:v>
                </c:pt>
                <c:pt idx="182">
                  <c:v>5.4650557398661839</c:v>
                </c:pt>
                <c:pt idx="183">
                  <c:v>5.4802951004136338</c:v>
                </c:pt>
                <c:pt idx="184">
                  <c:v>5.4955344609610837</c:v>
                </c:pt>
                <c:pt idx="185">
                  <c:v>5.5107738215085345</c:v>
                </c:pt>
                <c:pt idx="186">
                  <c:v>5.5260131820559844</c:v>
                </c:pt>
                <c:pt idx="187">
                  <c:v>5.5412525426034351</c:v>
                </c:pt>
                <c:pt idx="188">
                  <c:v>5.5564919031508841</c:v>
                </c:pt>
                <c:pt idx="189">
                  <c:v>5.5717312636983358</c:v>
                </c:pt>
                <c:pt idx="190">
                  <c:v>5.5869706242457848</c:v>
                </c:pt>
                <c:pt idx="191">
                  <c:v>5.6022099847932356</c:v>
                </c:pt>
                <c:pt idx="192">
                  <c:v>5.6174493453406855</c:v>
                </c:pt>
                <c:pt idx="193">
                  <c:v>5.6326887058881363</c:v>
                </c:pt>
                <c:pt idx="194">
                  <c:v>5.6479280664355862</c:v>
                </c:pt>
                <c:pt idx="195">
                  <c:v>5.6631674269830361</c:v>
                </c:pt>
                <c:pt idx="196">
                  <c:v>5.6784067875304869</c:v>
                </c:pt>
                <c:pt idx="197">
                  <c:v>5.6936461480779368</c:v>
                </c:pt>
                <c:pt idx="198">
                  <c:v>5.7088855086253876</c:v>
                </c:pt>
                <c:pt idx="199">
                  <c:v>5.7241248691728375</c:v>
                </c:pt>
                <c:pt idx="200">
                  <c:v>5.7393642297202883</c:v>
                </c:pt>
                <c:pt idx="201">
                  <c:v>5.7546035902677382</c:v>
                </c:pt>
                <c:pt idx="202">
                  <c:v>5.7698429508151889</c:v>
                </c:pt>
                <c:pt idx="203">
                  <c:v>5.7850823113626388</c:v>
                </c:pt>
                <c:pt idx="204">
                  <c:v>5.8003216719100887</c:v>
                </c:pt>
                <c:pt idx="205">
                  <c:v>5.8155610324575386</c:v>
                </c:pt>
                <c:pt idx="206">
                  <c:v>5.8308003930049894</c:v>
                </c:pt>
                <c:pt idx="207">
                  <c:v>5.8460397535524393</c:v>
                </c:pt>
                <c:pt idx="208">
                  <c:v>5.8612791140998901</c:v>
                </c:pt>
                <c:pt idx="209">
                  <c:v>5.87651847464734</c:v>
                </c:pt>
                <c:pt idx="210">
                  <c:v>5.8917578351947908</c:v>
                </c:pt>
                <c:pt idx="211">
                  <c:v>5.9069971957422407</c:v>
                </c:pt>
                <c:pt idx="212">
                  <c:v>5.9222365562896915</c:v>
                </c:pt>
                <c:pt idx="213">
                  <c:v>5.9374759168371414</c:v>
                </c:pt>
                <c:pt idx="214">
                  <c:v>5.9527152773845913</c:v>
                </c:pt>
                <c:pt idx="215">
                  <c:v>5.9679546379320412</c:v>
                </c:pt>
                <c:pt idx="216">
                  <c:v>5.983193998479492</c:v>
                </c:pt>
                <c:pt idx="217">
                  <c:v>5.9984333590269419</c:v>
                </c:pt>
                <c:pt idx="218">
                  <c:v>6.0136727195743926</c:v>
                </c:pt>
                <c:pt idx="219">
                  <c:v>6.0289120801218425</c:v>
                </c:pt>
                <c:pt idx="220">
                  <c:v>6.0441514406692924</c:v>
                </c:pt>
                <c:pt idx="221">
                  <c:v>6.0593908012167432</c:v>
                </c:pt>
                <c:pt idx="222">
                  <c:v>6.0746301617641931</c:v>
                </c:pt>
                <c:pt idx="223">
                  <c:v>6.0898695223116439</c:v>
                </c:pt>
                <c:pt idx="224">
                  <c:v>6.1051088828590938</c:v>
                </c:pt>
                <c:pt idx="225">
                  <c:v>6.1203482434065446</c:v>
                </c:pt>
                <c:pt idx="226">
                  <c:v>6.1355876039539936</c:v>
                </c:pt>
                <c:pt idx="227">
                  <c:v>6.1508269645014453</c:v>
                </c:pt>
                <c:pt idx="228">
                  <c:v>6.1660663250488943</c:v>
                </c:pt>
                <c:pt idx="229">
                  <c:v>6.181305685596346</c:v>
                </c:pt>
                <c:pt idx="230">
                  <c:v>6.196545046143795</c:v>
                </c:pt>
                <c:pt idx="231">
                  <c:v>6.2117844066912458</c:v>
                </c:pt>
                <c:pt idx="232">
                  <c:v>6.2270237672386957</c:v>
                </c:pt>
                <c:pt idx="233">
                  <c:v>6.2422631277861464</c:v>
                </c:pt>
                <c:pt idx="234">
                  <c:v>6.2575024883335963</c:v>
                </c:pt>
                <c:pt idx="235">
                  <c:v>6.2727418488810462</c:v>
                </c:pt>
                <c:pt idx="236">
                  <c:v>6.287981209428497</c:v>
                </c:pt>
                <c:pt idx="237">
                  <c:v>6.3032205699759469</c:v>
                </c:pt>
                <c:pt idx="238">
                  <c:v>6.3184599305233977</c:v>
                </c:pt>
                <c:pt idx="239">
                  <c:v>6.3336992910708467</c:v>
                </c:pt>
                <c:pt idx="240">
                  <c:v>6.3489386516182984</c:v>
                </c:pt>
                <c:pt idx="241">
                  <c:v>6.3641780121657474</c:v>
                </c:pt>
                <c:pt idx="242">
                  <c:v>6.3794173727131982</c:v>
                </c:pt>
                <c:pt idx="243">
                  <c:v>6.3946567332606481</c:v>
                </c:pt>
                <c:pt idx="244">
                  <c:v>6.4098960938080989</c:v>
                </c:pt>
                <c:pt idx="245">
                  <c:v>6.4251354543555488</c:v>
                </c:pt>
                <c:pt idx="246">
                  <c:v>6.4403748149029996</c:v>
                </c:pt>
                <c:pt idx="247">
                  <c:v>6.4556141754504495</c:v>
                </c:pt>
                <c:pt idx="248">
                  <c:v>6.4708535359979003</c:v>
                </c:pt>
                <c:pt idx="249">
                  <c:v>6.4860928965453502</c:v>
                </c:pt>
                <c:pt idx="250">
                  <c:v>6.5013322570928</c:v>
                </c:pt>
                <c:pt idx="251">
                  <c:v>6.5165716176402508</c:v>
                </c:pt>
                <c:pt idx="252">
                  <c:v>6.5318109781877007</c:v>
                </c:pt>
                <c:pt idx="253">
                  <c:v>6.5470503387351506</c:v>
                </c:pt>
                <c:pt idx="254">
                  <c:v>6.5622896992826014</c:v>
                </c:pt>
                <c:pt idx="255">
                  <c:v>6.5775290598300513</c:v>
                </c:pt>
                <c:pt idx="256">
                  <c:v>6.5927684203775021</c:v>
                </c:pt>
                <c:pt idx="257">
                  <c:v>6.608007780924952</c:v>
                </c:pt>
                <c:pt idx="258">
                  <c:v>6.6232471414724028</c:v>
                </c:pt>
                <c:pt idx="259">
                  <c:v>6.6384865020198607</c:v>
                </c:pt>
                <c:pt idx="260">
                  <c:v>6.6537258625673035</c:v>
                </c:pt>
                <c:pt idx="261">
                  <c:v>6.6689652231147534</c:v>
                </c:pt>
                <c:pt idx="262">
                  <c:v>6.6842045836622033</c:v>
                </c:pt>
                <c:pt idx="263">
                  <c:v>6.6994439442096612</c:v>
                </c:pt>
                <c:pt idx="264">
                  <c:v>6.7146833047571031</c:v>
                </c:pt>
                <c:pt idx="265">
                  <c:v>6.7299226653045539</c:v>
                </c:pt>
                <c:pt idx="266">
                  <c:v>6.7451620258520038</c:v>
                </c:pt>
                <c:pt idx="267">
                  <c:v>6.7604013863994616</c:v>
                </c:pt>
                <c:pt idx="268">
                  <c:v>6.7756407469469044</c:v>
                </c:pt>
                <c:pt idx="269">
                  <c:v>6.7908801074943552</c:v>
                </c:pt>
                <c:pt idx="270">
                  <c:v>6.8061194680418051</c:v>
                </c:pt>
                <c:pt idx="271">
                  <c:v>6.8213588285892621</c:v>
                </c:pt>
                <c:pt idx="272">
                  <c:v>6.8365981891367058</c:v>
                </c:pt>
                <c:pt idx="273">
                  <c:v>6.8518375496841557</c:v>
                </c:pt>
                <c:pt idx="274">
                  <c:v>6.8670769102316065</c:v>
                </c:pt>
                <c:pt idx="275">
                  <c:v>6.8823162707790635</c:v>
                </c:pt>
                <c:pt idx="276">
                  <c:v>6.8975556313265072</c:v>
                </c:pt>
                <c:pt idx="277">
                  <c:v>6.9127949918739562</c:v>
                </c:pt>
                <c:pt idx="278">
                  <c:v>6.9280343524214079</c:v>
                </c:pt>
                <c:pt idx="279">
                  <c:v>6.9432737129688649</c:v>
                </c:pt>
                <c:pt idx="280">
                  <c:v>6.9585130735163068</c:v>
                </c:pt>
                <c:pt idx="281">
                  <c:v>6.9737524340637576</c:v>
                </c:pt>
                <c:pt idx="282">
                  <c:v>6.9889917946112163</c:v>
                </c:pt>
                <c:pt idx="283">
                  <c:v>7.0042311551586662</c:v>
                </c:pt>
                <c:pt idx="284">
                  <c:v>7.019470515706117</c:v>
                </c:pt>
                <c:pt idx="285">
                  <c:v>7.0347098762535589</c:v>
                </c:pt>
                <c:pt idx="286">
                  <c:v>7.0499492368010177</c:v>
                </c:pt>
                <c:pt idx="287">
                  <c:v>7.0651885973484667</c:v>
                </c:pt>
                <c:pt idx="288">
                  <c:v>7.0804279578959184</c:v>
                </c:pt>
                <c:pt idx="289">
                  <c:v>7.0956673184433603</c:v>
                </c:pt>
                <c:pt idx="290">
                  <c:v>7.1109066789908173</c:v>
                </c:pt>
                <c:pt idx="291">
                  <c:v>7.1261460395382681</c:v>
                </c:pt>
                <c:pt idx="292">
                  <c:v>7.1413854000857189</c:v>
                </c:pt>
                <c:pt idx="293">
                  <c:v>7.1566247606331608</c:v>
                </c:pt>
                <c:pt idx="294">
                  <c:v>7.1718641211806187</c:v>
                </c:pt>
                <c:pt idx="295">
                  <c:v>7.1871034817280695</c:v>
                </c:pt>
                <c:pt idx="296">
                  <c:v>7.2023428422755185</c:v>
                </c:pt>
                <c:pt idx="297">
                  <c:v>7.2175822028229621</c:v>
                </c:pt>
                <c:pt idx="298">
                  <c:v>7.2328215633704191</c:v>
                </c:pt>
                <c:pt idx="299">
                  <c:v>7.2480609239178708</c:v>
                </c:pt>
                <c:pt idx="300">
                  <c:v>7.2633002844653198</c:v>
                </c:pt>
                <c:pt idx="301">
                  <c:v>7.2785396450127635</c:v>
                </c:pt>
                <c:pt idx="302">
                  <c:v>7.2937790055602205</c:v>
                </c:pt>
                <c:pt idx="303">
                  <c:v>7.3090183661076713</c:v>
                </c:pt>
                <c:pt idx="304">
                  <c:v>7.3242577266551212</c:v>
                </c:pt>
                <c:pt idx="305">
                  <c:v>7.3394970872025649</c:v>
                </c:pt>
                <c:pt idx="306">
                  <c:v>7.3547364477500219</c:v>
                </c:pt>
                <c:pt idx="307">
                  <c:v>7.3699758082974727</c:v>
                </c:pt>
                <c:pt idx="308">
                  <c:v>7.3852151688449226</c:v>
                </c:pt>
                <c:pt idx="309">
                  <c:v>7.4004545293923716</c:v>
                </c:pt>
                <c:pt idx="310">
                  <c:v>7.4156938899398233</c:v>
                </c:pt>
                <c:pt idx="311">
                  <c:v>7.430933250487274</c:v>
                </c:pt>
                <c:pt idx="312">
                  <c:v>7.4461726110347231</c:v>
                </c:pt>
                <c:pt idx="313">
                  <c:v>7.461411971582173</c:v>
                </c:pt>
                <c:pt idx="314">
                  <c:v>7.4766513321296237</c:v>
                </c:pt>
                <c:pt idx="315">
                  <c:v>7.4918906926770736</c:v>
                </c:pt>
                <c:pt idx="316">
                  <c:v>7.5071300532245244</c:v>
                </c:pt>
                <c:pt idx="317">
                  <c:v>7.5223694137719743</c:v>
                </c:pt>
                <c:pt idx="318">
                  <c:v>7.5376087743194251</c:v>
                </c:pt>
                <c:pt idx="319">
                  <c:v>7.552848134866875</c:v>
                </c:pt>
                <c:pt idx="320">
                  <c:v>7.5680874954143258</c:v>
                </c:pt>
                <c:pt idx="321">
                  <c:v>7.5833268559617757</c:v>
                </c:pt>
                <c:pt idx="322">
                  <c:v>7.5985662165092265</c:v>
                </c:pt>
                <c:pt idx="323">
                  <c:v>7.6138055770566755</c:v>
                </c:pt>
                <c:pt idx="324">
                  <c:v>7.6290449376041254</c:v>
                </c:pt>
                <c:pt idx="325">
                  <c:v>7.6442842981515762</c:v>
                </c:pt>
                <c:pt idx="326">
                  <c:v>7.6595236586990278</c:v>
                </c:pt>
                <c:pt idx="327">
                  <c:v>7.6747630192464769</c:v>
                </c:pt>
                <c:pt idx="328">
                  <c:v>7.6900023797939268</c:v>
                </c:pt>
                <c:pt idx="329">
                  <c:v>7.7052417403413775</c:v>
                </c:pt>
                <c:pt idx="330">
                  <c:v>7.7204811008888283</c:v>
                </c:pt>
                <c:pt idx="331">
                  <c:v>7.7357204614362782</c:v>
                </c:pt>
                <c:pt idx="332">
                  <c:v>7.7509598219837281</c:v>
                </c:pt>
                <c:pt idx="333">
                  <c:v>7.7661991825311789</c:v>
                </c:pt>
                <c:pt idx="334">
                  <c:v>7.7814385430786297</c:v>
                </c:pt>
                <c:pt idx="335">
                  <c:v>7.7966779036260796</c:v>
                </c:pt>
                <c:pt idx="336">
                  <c:v>7.8119172641735286</c:v>
                </c:pt>
                <c:pt idx="337">
                  <c:v>7.8271566247209803</c:v>
                </c:pt>
                <c:pt idx="338">
                  <c:v>7.8423959852684293</c:v>
                </c:pt>
                <c:pt idx="339">
                  <c:v>7.8576353458158792</c:v>
                </c:pt>
                <c:pt idx="340">
                  <c:v>7.87287470636333</c:v>
                </c:pt>
                <c:pt idx="341">
                  <c:v>7.8881140669107808</c:v>
                </c:pt>
                <c:pt idx="342">
                  <c:v>7.9033534274582307</c:v>
                </c:pt>
                <c:pt idx="343">
                  <c:v>7.9185927880056806</c:v>
                </c:pt>
                <c:pt idx="344">
                  <c:v>7.9338321485531313</c:v>
                </c:pt>
                <c:pt idx="345">
                  <c:v>7.9490715091005821</c:v>
                </c:pt>
                <c:pt idx="346">
                  <c:v>7.964310869648032</c:v>
                </c:pt>
                <c:pt idx="347">
                  <c:v>7.979550230195481</c:v>
                </c:pt>
                <c:pt idx="348">
                  <c:v>7.9947895907429327</c:v>
                </c:pt>
                <c:pt idx="349">
                  <c:v>8.0100289512903835</c:v>
                </c:pt>
                <c:pt idx="350">
                  <c:v>8.0252683118378325</c:v>
                </c:pt>
                <c:pt idx="351">
                  <c:v>8.0405076723852833</c:v>
                </c:pt>
                <c:pt idx="352">
                  <c:v>8.0557470329327341</c:v>
                </c:pt>
                <c:pt idx="353">
                  <c:v>8.0709863934801849</c:v>
                </c:pt>
                <c:pt idx="354">
                  <c:v>8.0862257540276321</c:v>
                </c:pt>
                <c:pt idx="355">
                  <c:v>8.1014651145750829</c:v>
                </c:pt>
                <c:pt idx="356">
                  <c:v>8.1167044751225355</c:v>
                </c:pt>
                <c:pt idx="357">
                  <c:v>8.1319438356699862</c:v>
                </c:pt>
                <c:pt idx="358">
                  <c:v>8.1471831962174335</c:v>
                </c:pt>
                <c:pt idx="359">
                  <c:v>8.1624225567648843</c:v>
                </c:pt>
                <c:pt idx="360">
                  <c:v>8.177661917312335</c:v>
                </c:pt>
                <c:pt idx="361">
                  <c:v>8.1929012778597876</c:v>
                </c:pt>
                <c:pt idx="362">
                  <c:v>8.2081406384072348</c:v>
                </c:pt>
                <c:pt idx="363">
                  <c:v>8.2233799989546856</c:v>
                </c:pt>
                <c:pt idx="364">
                  <c:v>8.2386193595021364</c:v>
                </c:pt>
                <c:pt idx="365">
                  <c:v>8.2538587200495872</c:v>
                </c:pt>
                <c:pt idx="366">
                  <c:v>8.2690980805970362</c:v>
                </c:pt>
                <c:pt idx="367">
                  <c:v>8.284337441144487</c:v>
                </c:pt>
                <c:pt idx="368">
                  <c:v>8.2995768016919378</c:v>
                </c:pt>
                <c:pt idx="369">
                  <c:v>8.3148161622393868</c:v>
                </c:pt>
                <c:pt idx="370">
                  <c:v>8.3300555227868376</c:v>
                </c:pt>
                <c:pt idx="371">
                  <c:v>8.3452948833342884</c:v>
                </c:pt>
                <c:pt idx="372">
                  <c:v>8.3605342438817392</c:v>
                </c:pt>
                <c:pt idx="373">
                  <c:v>8.3757736044291882</c:v>
                </c:pt>
                <c:pt idx="374">
                  <c:v>8.391012964976639</c:v>
                </c:pt>
                <c:pt idx="375">
                  <c:v>8.4062523255240897</c:v>
                </c:pt>
                <c:pt idx="376">
                  <c:v>8.4214916860715405</c:v>
                </c:pt>
                <c:pt idx="377">
                  <c:v>8.4367310466189878</c:v>
                </c:pt>
                <c:pt idx="378">
                  <c:v>8.4519704071664403</c:v>
                </c:pt>
                <c:pt idx="379">
                  <c:v>8.4672097677138911</c:v>
                </c:pt>
                <c:pt idx="380">
                  <c:v>8.4824491282613401</c:v>
                </c:pt>
                <c:pt idx="381">
                  <c:v>8.4976884888087891</c:v>
                </c:pt>
                <c:pt idx="382">
                  <c:v>8.5129278493562399</c:v>
                </c:pt>
                <c:pt idx="383">
                  <c:v>8.5281672099036925</c:v>
                </c:pt>
                <c:pt idx="384">
                  <c:v>8.5434065704511415</c:v>
                </c:pt>
                <c:pt idx="385">
                  <c:v>8.5586459309985905</c:v>
                </c:pt>
                <c:pt idx="386">
                  <c:v>8.5738852915460413</c:v>
                </c:pt>
                <c:pt idx="387">
                  <c:v>8.5891246520934921</c:v>
                </c:pt>
                <c:pt idx="388">
                  <c:v>8.6043640126409411</c:v>
                </c:pt>
                <c:pt idx="389">
                  <c:v>8.6196033731883919</c:v>
                </c:pt>
                <c:pt idx="390">
                  <c:v>8.6348427337358427</c:v>
                </c:pt>
                <c:pt idx="391">
                  <c:v>8.6500820942832934</c:v>
                </c:pt>
                <c:pt idx="392">
                  <c:v>8.6653214548307425</c:v>
                </c:pt>
                <c:pt idx="393">
                  <c:v>8.6805608153781932</c:v>
                </c:pt>
                <c:pt idx="394">
                  <c:v>8.695800175925644</c:v>
                </c:pt>
                <c:pt idx="395">
                  <c:v>8.711039536473093</c:v>
                </c:pt>
                <c:pt idx="396">
                  <c:v>8.7262788970205438</c:v>
                </c:pt>
                <c:pt idx="397">
                  <c:v>8.7415182575679946</c:v>
                </c:pt>
                <c:pt idx="398">
                  <c:v>8.7567576181154454</c:v>
                </c:pt>
                <c:pt idx="399">
                  <c:v>8.7719969786628944</c:v>
                </c:pt>
                <c:pt idx="400">
                  <c:v>8.7872363392103452</c:v>
                </c:pt>
                <c:pt idx="401">
                  <c:v>8.802475699757796</c:v>
                </c:pt>
                <c:pt idx="402">
                  <c:v>8.8177150603052468</c:v>
                </c:pt>
                <c:pt idx="403">
                  <c:v>8.8329544208526958</c:v>
                </c:pt>
                <c:pt idx="404">
                  <c:v>8.8481937814001448</c:v>
                </c:pt>
                <c:pt idx="405">
                  <c:v>8.8634331419475973</c:v>
                </c:pt>
                <c:pt idx="406">
                  <c:v>8.8786725024950481</c:v>
                </c:pt>
                <c:pt idx="407">
                  <c:v>8.8939118630424971</c:v>
                </c:pt>
                <c:pt idx="408">
                  <c:v>8.9091512235899462</c:v>
                </c:pt>
                <c:pt idx="409">
                  <c:v>8.9243905841373969</c:v>
                </c:pt>
                <c:pt idx="410">
                  <c:v>8.9396299446848477</c:v>
                </c:pt>
                <c:pt idx="411">
                  <c:v>8.9548693052322985</c:v>
                </c:pt>
                <c:pt idx="412">
                  <c:v>8.9701086657797475</c:v>
                </c:pt>
                <c:pt idx="413">
                  <c:v>8.9853480263271983</c:v>
                </c:pt>
                <c:pt idx="414">
                  <c:v>9.0005873868746491</c:v>
                </c:pt>
                <c:pt idx="415">
                  <c:v>9.0158267474220981</c:v>
                </c:pt>
                <c:pt idx="416">
                  <c:v>9.0310661079695489</c:v>
                </c:pt>
                <c:pt idx="417">
                  <c:v>9.0463054685169997</c:v>
                </c:pt>
                <c:pt idx="418">
                  <c:v>9.0615448290644505</c:v>
                </c:pt>
                <c:pt idx="419">
                  <c:v>9.0767841896118995</c:v>
                </c:pt>
                <c:pt idx="420">
                  <c:v>9.0920235501593503</c:v>
                </c:pt>
                <c:pt idx="421">
                  <c:v>9.1072629107068011</c:v>
                </c:pt>
                <c:pt idx="422">
                  <c:v>9.1225022712542501</c:v>
                </c:pt>
                <c:pt idx="423">
                  <c:v>9.1377416318017008</c:v>
                </c:pt>
                <c:pt idx="424">
                  <c:v>9.1529809923491516</c:v>
                </c:pt>
                <c:pt idx="425">
                  <c:v>9.1682203528966006</c:v>
                </c:pt>
                <c:pt idx="426">
                  <c:v>9.1834597134440514</c:v>
                </c:pt>
                <c:pt idx="427">
                  <c:v>9.1986990739915022</c:v>
                </c:pt>
                <c:pt idx="428">
                  <c:v>9.213938434538953</c:v>
                </c:pt>
                <c:pt idx="429">
                  <c:v>9.229177795086402</c:v>
                </c:pt>
                <c:pt idx="430">
                  <c:v>9.2444171556338528</c:v>
                </c:pt>
                <c:pt idx="431">
                  <c:v>9.2596565161813018</c:v>
                </c:pt>
                <c:pt idx="432">
                  <c:v>9.2748958767287544</c:v>
                </c:pt>
                <c:pt idx="433">
                  <c:v>9.2901352372762034</c:v>
                </c:pt>
                <c:pt idx="434">
                  <c:v>9.3053745978236542</c:v>
                </c:pt>
                <c:pt idx="435">
                  <c:v>9.3206139583711032</c:v>
                </c:pt>
                <c:pt idx="436">
                  <c:v>9.335853318918554</c:v>
                </c:pt>
                <c:pt idx="437">
                  <c:v>9.3510926794660048</c:v>
                </c:pt>
                <c:pt idx="438">
                  <c:v>9.3663320400134538</c:v>
                </c:pt>
                <c:pt idx="439">
                  <c:v>9.3815714005609046</c:v>
                </c:pt>
                <c:pt idx="440">
                  <c:v>9.3968107611083553</c:v>
                </c:pt>
                <c:pt idx="441">
                  <c:v>9.4120501216558061</c:v>
                </c:pt>
                <c:pt idx="442">
                  <c:v>9.4272894822032551</c:v>
                </c:pt>
                <c:pt idx="443">
                  <c:v>9.4425288427507059</c:v>
                </c:pt>
                <c:pt idx="444">
                  <c:v>9.4577682032981549</c:v>
                </c:pt>
                <c:pt idx="445">
                  <c:v>9.4730075638456075</c:v>
                </c:pt>
                <c:pt idx="446">
                  <c:v>9.4882469243930565</c:v>
                </c:pt>
                <c:pt idx="447">
                  <c:v>9.5034862849405073</c:v>
                </c:pt>
                <c:pt idx="448">
                  <c:v>9.5187256454879563</c:v>
                </c:pt>
                <c:pt idx="449">
                  <c:v>9.5339650060354071</c:v>
                </c:pt>
                <c:pt idx="450">
                  <c:v>9.5492043665828579</c:v>
                </c:pt>
              </c:numCache>
            </c:numRef>
          </c:xVal>
          <c:yVal>
            <c:numRef>
              <c:f>fit_BCC!$K$19:$K$469</c:f>
              <c:numCache>
                <c:formatCode>General</c:formatCode>
                <c:ptCount val="451"/>
                <c:pt idx="0">
                  <c:v>2.4698057416801484</c:v>
                </c:pt>
                <c:pt idx="1">
                  <c:v>2.1285438017652236</c:v>
                </c:pt>
                <c:pt idx="2">
                  <c:v>1.8069656564311654</c:v>
                </c:pt>
                <c:pt idx="3">
                  <c:v>1.5040587249893624</c:v>
                </c:pt>
                <c:pt idx="4">
                  <c:v>1.218861201869859</c:v>
                </c:pt>
                <c:pt idx="5">
                  <c:v>0.95045952631895414</c:v>
                </c:pt>
                <c:pt idx="6">
                  <c:v>0.69798597799632223</c:v>
                </c:pt>
                <c:pt idx="7">
                  <c:v>0.46061639220973127</c:v>
                </c:pt>
                <c:pt idx="8">
                  <c:v>0.23756798883679586</c:v>
                </c:pt>
                <c:pt idx="9">
                  <c:v>2.8097309279286442E-2</c:v>
                </c:pt>
                <c:pt idx="10">
                  <c:v>-0.16850174392340378</c:v>
                </c:pt>
                <c:pt idx="11">
                  <c:v>-0.3528997699278662</c:v>
                </c:pt>
                <c:pt idx="12">
                  <c:v>-0.52573363971938836</c:v>
                </c:pt>
                <c:pt idx="13">
                  <c:v>-0.68760817815471409</c:v>
                </c:pt>
                <c:pt idx="14">
                  <c:v>-0.83909776229640975</c:v>
                </c:pt>
                <c:pt idx="15">
                  <c:v>-0.98074784020246408</c:v>
                </c:pt>
                <c:pt idx="16">
                  <c:v>-1.1130763741277043</c:v>
                </c:pt>
                <c:pt idx="17">
                  <c:v>-1.2365752118968394</c:v>
                </c:pt>
                <c:pt idx="18">
                  <c:v>-1.3517113900218933</c:v>
                </c:pt>
                <c:pt idx="19">
                  <c:v>-1.4589283719592321</c:v>
                </c:pt>
                <c:pt idx="20">
                  <c:v>-1.5586472247323959</c:v>
                </c:pt>
                <c:pt idx="21">
                  <c:v>-1.6512677369865427</c:v>
                </c:pt>
                <c:pt idx="22">
                  <c:v>-1.7371694813879004</c:v>
                </c:pt>
                <c:pt idx="23">
                  <c:v>-1.8167128241366286</c:v>
                </c:pt>
                <c:pt idx="24">
                  <c:v>-1.8902398842238646</c:v>
                </c:pt>
                <c:pt idx="25">
                  <c:v>-1.9580754449328857</c:v>
                </c:pt>
                <c:pt idx="26">
                  <c:v>-2.0205278199599594</c:v>
                </c:pt>
                <c:pt idx="27">
                  <c:v>-2.0778896764123584</c:v>
                </c:pt>
                <c:pt idx="28">
                  <c:v>-2.1304388168286561</c:v>
                </c:pt>
                <c:pt idx="29">
                  <c:v>-2.1784389222598293</c:v>
                </c:pt>
                <c:pt idx="30">
                  <c:v>-2.2221402583482348</c:v>
                </c:pt>
                <c:pt idx="31">
                  <c:v>-2.2617803462452448</c:v>
                </c:pt>
                <c:pt idx="32">
                  <c:v>-2.2975846001167004</c:v>
                </c:pt>
                <c:pt idx="33">
                  <c:v>-2.3297669328984272</c:v>
                </c:pt>
                <c:pt idx="34">
                  <c:v>-2.3585303318813309</c:v>
                </c:pt>
                <c:pt idx="35">
                  <c:v>-2.3840674056270492</c:v>
                </c:pt>
                <c:pt idx="36">
                  <c:v>-2.4065609036404969</c:v>
                </c:pt>
                <c:pt idx="37">
                  <c:v>-2.4261842101546733</c:v>
                </c:pt>
                <c:pt idx="38">
                  <c:v>-2.4431018133157072</c:v>
                </c:pt>
                <c:pt idx="39">
                  <c:v>-2.457469750992062</c:v>
                </c:pt>
                <c:pt idx="40">
                  <c:v>-2.4694360343709265</c:v>
                </c:pt>
                <c:pt idx="41">
                  <c:v>-2.4791410504470006</c:v>
                </c:pt>
                <c:pt idx="42">
                  <c:v>-2.4867179444538841</c:v>
                </c:pt>
                <c:pt idx="43">
                  <c:v>-2.4922929832360734</c:v>
                </c:pt>
                <c:pt idx="44">
                  <c:v>-2.4959859005099072</c:v>
                </c:pt>
                <c:pt idx="45">
                  <c:v>-2.4979102249146452</c:v>
                </c:pt>
                <c:pt idx="46">
                  <c:v>-2.4981735917100476</c:v>
                </c:pt>
                <c:pt idx="47">
                  <c:v>-2.4968780389342085</c:v>
                </c:pt>
                <c:pt idx="48">
                  <c:v>-2.4941202887949436</c:v>
                </c:pt>
                <c:pt idx="49">
                  <c:v>-2.4899920150295562</c:v>
                </c:pt>
                <c:pt idx="50">
                  <c:v>-2.4845800969312539</c:v>
                </c:pt>
                <c:pt idx="51">
                  <c:v>-2.4779668607057754</c:v>
                </c:pt>
                <c:pt idx="52">
                  <c:v>-2.4702303087887509</c:v>
                </c:pt>
                <c:pt idx="53">
                  <c:v>-2.4614443377229862</c:v>
                </c:pt>
                <c:pt idx="54">
                  <c:v>-2.4516789451650447</c:v>
                </c:pt>
                <c:pt idx="55">
                  <c:v>-2.4410004265621685</c:v>
                </c:pt>
                <c:pt idx="56">
                  <c:v>-2.4294715620136982</c:v>
                </c:pt>
                <c:pt idx="57">
                  <c:v>-2.4171517938055365</c:v>
                </c:pt>
                <c:pt idx="58">
                  <c:v>-2.4040973950819362</c:v>
                </c:pt>
                <c:pt idx="59">
                  <c:v>-2.3903616300957786</c:v>
                </c:pt>
                <c:pt idx="60">
                  <c:v>-2.3759949064565529</c:v>
                </c:pt>
                <c:pt idx="61">
                  <c:v>-2.3610449197744372</c:v>
                </c:pt>
                <c:pt idx="62">
                  <c:v>-2.3455567910790078</c:v>
                </c:pt>
                <c:pt idx="63">
                  <c:v>-2.3295731973723135</c:v>
                </c:pt>
                <c:pt idx="64">
                  <c:v>-2.3131344956581454</c:v>
                </c:pt>
                <c:pt idx="65">
                  <c:v>-2.296278840772322</c:v>
                </c:pt>
                <c:pt idx="66">
                  <c:v>-2.2790422973226589</c:v>
                </c:pt>
                <c:pt idx="67">
                  <c:v>-2.2614589460319339</c:v>
                </c:pt>
                <c:pt idx="68">
                  <c:v>-2.2435609847625648</c:v>
                </c:pt>
                <c:pt idx="69">
                  <c:v>-2.2253788244878558</c:v>
                </c:pt>
                <c:pt idx="70">
                  <c:v>-2.2069411804614925</c:v>
                </c:pt>
                <c:pt idx="71">
                  <c:v>-2.188275158824438</c:v>
                </c:pt>
                <c:pt idx="72">
                  <c:v>-2.1694063388764895</c:v>
                </c:pt>
                <c:pt idx="73">
                  <c:v>-2.1503588512284519</c:v>
                </c:pt>
                <c:pt idx="74">
                  <c:v>-2.1311554520401383</c:v>
                </c:pt>
                <c:pt idx="75">
                  <c:v>-2.1118175935391847</c:v>
                </c:pt>
                <c:pt idx="76">
                  <c:v>-2.0923654910059946</c:v>
                </c:pt>
                <c:pt idx="77">
                  <c:v>-2.0728181864008741</c:v>
                </c:pt>
                <c:pt idx="78">
                  <c:v>-2.0531936088006861</c:v>
                </c:pt>
                <c:pt idx="79">
                  <c:v>-2.033508631804017</c:v>
                </c:pt>
                <c:pt idx="80">
                  <c:v>-2.0137791280559192</c:v>
                </c:pt>
                <c:pt idx="81">
                  <c:v>-1.9940200210358277</c:v>
                </c:pt>
                <c:pt idx="82">
                  <c:v>-1.9742453342450306</c:v>
                </c:pt>
                <c:pt idx="83">
                  <c:v>-1.9544682379233578</c:v>
                </c:pt>
                <c:pt idx="84">
                  <c:v>-1.9347010934182551</c:v>
                </c:pt>
                <c:pt idx="85">
                  <c:v>-1.9149554953232952</c:v>
                </c:pt>
                <c:pt idx="86">
                  <c:v>-1.8952423114973576</c:v>
                </c:pt>
                <c:pt idx="87">
                  <c:v>-1.875571721070167</c:v>
                </c:pt>
                <c:pt idx="88">
                  <c:v>-1.8559532505346179</c:v>
                </c:pt>
                <c:pt idx="89">
                  <c:v>-1.8363958080213334</c:v>
                </c:pt>
                <c:pt idx="90">
                  <c:v>-1.8169077158461142</c:v>
                </c:pt>
                <c:pt idx="91">
                  <c:v>-1.7974967414164862</c:v>
                </c:pt>
                <c:pt idx="92">
                  <c:v>-1.7781701265791952</c:v>
                </c:pt>
                <c:pt idx="93">
                  <c:v>-1.7589346154864736</c:v>
                </c:pt>
                <c:pt idx="94">
                  <c:v>-1.7397964810550079</c:v>
                </c:pt>
                <c:pt idx="95">
                  <c:v>-1.7207615500878575</c:v>
                </c:pt>
                <c:pt idx="96">
                  <c:v>-1.7018352271260866</c:v>
                </c:pt>
                <c:pt idx="97">
                  <c:v>-1.6830225170935398</c:v>
                </c:pt>
                <c:pt idx="98">
                  <c:v>-1.6643280467950305</c:v>
                </c:pt>
                <c:pt idx="99">
                  <c:v>-1.6457560853252335</c:v>
                </c:pt>
                <c:pt idx="100">
                  <c:v>-1.6273105634426803</c:v>
                </c:pt>
                <c:pt idx="101">
                  <c:v>-1.6089950919606024</c:v>
                </c:pt>
                <c:pt idx="102">
                  <c:v>-1.5908129792037202</c:v>
                </c:pt>
                <c:pt idx="103">
                  <c:v>-1.5727672475777119</c:v>
                </c:pt>
                <c:pt idx="104">
                  <c:v>-1.5548606492957007</c:v>
                </c:pt>
                <c:pt idx="105">
                  <c:v>-1.5370956813039245</c:v>
                </c:pt>
                <c:pt idx="106">
                  <c:v>-1.5194745994466563</c:v>
                </c:pt>
                <c:pt idx="107">
                  <c:v>-1.5019994319084211</c:v>
                </c:pt>
                <c:pt idx="108">
                  <c:v>-1.4846719919696918</c:v>
                </c:pt>
                <c:pt idx="109">
                  <c:v>-1.4674938901104169</c:v>
                </c:pt>
                <c:pt idx="110">
                  <c:v>-1.4504665454940517</c:v>
                </c:pt>
                <c:pt idx="111">
                  <c:v>-1.4335911968630959</c:v>
                </c:pt>
                <c:pt idx="112">
                  <c:v>-1.4168689128756393</c:v>
                </c:pt>
                <c:pt idx="113">
                  <c:v>-1.4003006019109212</c:v>
                </c:pt>
                <c:pt idx="114">
                  <c:v>-1.383887021370519</c:v>
                </c:pt>
                <c:pt idx="115">
                  <c:v>-1.3676287865004537</c:v>
                </c:pt>
                <c:pt idx="116">
                  <c:v>-1.3515263787582641</c:v>
                </c:pt>
                <c:pt idx="117">
                  <c:v>-1.3355801537478313</c:v>
                </c:pt>
                <c:pt idx="118">
                  <c:v>-1.3197903487437261</c:v>
                </c:pt>
                <c:pt idx="119">
                  <c:v>-1.3041570898256076</c:v>
                </c:pt>
                <c:pt idx="120">
                  <c:v>-1.2886803986423268</c:v>
                </c:pt>
                <c:pt idx="121">
                  <c:v>-1.2733601988243077</c:v>
                </c:pt>
                <c:pt idx="122">
                  <c:v>-1.2581963220618959</c:v>
                </c:pt>
                <c:pt idx="123">
                  <c:v>-1.2431885138664767</c:v>
                </c:pt>
                <c:pt idx="124">
                  <c:v>-1.2283364390303253</c:v>
                </c:pt>
                <c:pt idx="125">
                  <c:v>-1.2136396868003512</c:v>
                </c:pt>
                <c:pt idx="126">
                  <c:v>-1.1990977757801489</c:v>
                </c:pt>
                <c:pt idx="127">
                  <c:v>-1.1847101585740463</c:v>
                </c:pt>
                <c:pt idx="128">
                  <c:v>-1.1704762261861481</c:v>
                </c:pt>
                <c:pt idx="129">
                  <c:v>-1.156395312186755</c:v>
                </c:pt>
                <c:pt idx="130">
                  <c:v>-1.1424666966578734</c:v>
                </c:pt>
                <c:pt idx="131">
                  <c:v>-1.1286896099289905</c:v>
                </c:pt>
                <c:pt idx="132">
                  <c:v>-1.1150632361137052</c:v>
                </c:pt>
                <c:pt idx="133">
                  <c:v>-1.1015867164572863</c:v>
                </c:pt>
                <c:pt idx="134">
                  <c:v>-1.0882591525047225</c:v>
                </c:pt>
                <c:pt idx="135">
                  <c:v>-1.0750796090983603</c:v>
                </c:pt>
                <c:pt idx="136">
                  <c:v>-1.0620471172137493</c:v>
                </c:pt>
                <c:pt idx="137">
                  <c:v>-1.0491606766419184</c:v>
                </c:pt>
                <c:pt idx="138">
                  <c:v>-1.0364192585258647</c:v>
                </c:pt>
                <c:pt idx="139">
                  <c:v>-1.0238218077586487</c:v>
                </c:pt>
                <c:pt idx="140">
                  <c:v>-1.0113672452501605</c:v>
                </c:pt>
                <c:pt idx="141">
                  <c:v>-0.99905447006920534</c:v>
                </c:pt>
                <c:pt idx="142">
                  <c:v>-0.9868823614672787</c:v>
                </c:pt>
                <c:pt idx="143">
                  <c:v>-0.97484978079005136</c:v>
                </c:pt>
                <c:pt idx="144">
                  <c:v>-0.96295557328229764</c:v>
                </c:pt>
                <c:pt idx="145">
                  <c:v>-0.95119856979170558</c:v>
                </c:pt>
                <c:pt idx="146">
                  <c:v>-0.93957758837674321</c:v>
                </c:pt>
                <c:pt idx="147">
                  <c:v>-0.92809143582348197</c:v>
                </c:pt>
                <c:pt idx="148">
                  <c:v>-0.9167389090760617</c:v>
                </c:pt>
                <c:pt idx="149">
                  <c:v>-0.90551879658520096</c:v>
                </c:pt>
                <c:pt idx="150">
                  <c:v>-0.8944298795789869</c:v>
                </c:pt>
                <c:pt idx="151">
                  <c:v>-0.88347093325992654</c:v>
                </c:pt>
                <c:pt idx="152">
                  <c:v>-0.87264072793206993</c:v>
                </c:pt>
                <c:pt idx="153">
                  <c:v>-0.86193803006179293</c:v>
                </c:pt>
                <c:pt idx="154">
                  <c:v>-0.85136160327569788</c:v>
                </c:pt>
                <c:pt idx="155">
                  <c:v>-0.84091020929883975</c:v>
                </c:pt>
                <c:pt idx="156">
                  <c:v>-0.83058260883642332</c:v>
                </c:pt>
                <c:pt idx="157">
                  <c:v>-0.82037756240186088</c:v>
                </c:pt>
                <c:pt idx="158">
                  <c:v>-0.81029383109400033</c:v>
                </c:pt>
                <c:pt idx="159">
                  <c:v>-0.80033017732617517</c:v>
                </c:pt>
                <c:pt idx="160">
                  <c:v>-0.79048536550957282</c:v>
                </c:pt>
                <c:pt idx="161">
                  <c:v>-0.78075816269332898</c:v>
                </c:pt>
                <c:pt idx="162">
                  <c:v>-0.77114733916360267</c:v>
                </c:pt>
                <c:pt idx="163">
                  <c:v>-0.761651669003793</c:v>
                </c:pt>
                <c:pt idx="164">
                  <c:v>-0.75226993061793845</c:v>
                </c:pt>
                <c:pt idx="165">
                  <c:v>-0.74300090721924572</c:v>
                </c:pt>
                <c:pt idx="166">
                  <c:v>-0.7338433872855803</c:v>
                </c:pt>
                <c:pt idx="167">
                  <c:v>-0.72479616498369526</c:v>
                </c:pt>
                <c:pt idx="168">
                  <c:v>-0.71585804056382352</c:v>
                </c:pt>
                <c:pt idx="169">
                  <c:v>-0.70702782072625292</c:v>
                </c:pt>
                <c:pt idx="170">
                  <c:v>-0.69830431896134526</c:v>
                </c:pt>
                <c:pt idx="171">
                  <c:v>-0.68968635586445581</c:v>
                </c:pt>
                <c:pt idx="172">
                  <c:v>-0.68117275942707411</c:v>
                </c:pt>
                <c:pt idx="173">
                  <c:v>-0.67276236530549527</c:v>
                </c:pt>
                <c:pt idx="174">
                  <c:v>-0.6644540170682155</c:v>
                </c:pt>
                <c:pt idx="175">
                  <c:v>-0.65624656642322865</c:v>
                </c:pt>
                <c:pt idx="176">
                  <c:v>-0.64813887342630327</c:v>
                </c:pt>
                <c:pt idx="177">
                  <c:v>-0.64012980667129138</c:v>
                </c:pt>
                <c:pt idx="178">
                  <c:v>-0.63221824346345756</c:v>
                </c:pt>
                <c:pt idx="179">
                  <c:v>-0.62440306997675921</c:v>
                </c:pt>
                <c:pt idx="180">
                  <c:v>-0.61668318139597444</c:v>
                </c:pt>
                <c:pt idx="181">
                  <c:v>-0.60905748204451959</c:v>
                </c:pt>
                <c:pt idx="182">
                  <c:v>-0.60152488549875949</c:v>
                </c:pt>
                <c:pt idx="183">
                  <c:v>-0.5940843146895679</c:v>
                </c:pt>
                <c:pt idx="184">
                  <c:v>-0.58673470199186584</c:v>
                </c:pt>
                <c:pt idx="185">
                  <c:v>-0.57947498930281205</c:v>
                </c:pt>
                <c:pt idx="186">
                  <c:v>-0.57230412810931153</c:v>
                </c:pt>
                <c:pt idx="187">
                  <c:v>-0.56522107954543777</c:v>
                </c:pt>
                <c:pt idx="188">
                  <c:v>-0.5582248144403722</c:v>
                </c:pt>
                <c:pt idx="189">
                  <c:v>-0.55131431335740044</c:v>
                </c:pt>
                <c:pt idx="190">
                  <c:v>-0.54448856662450673</c:v>
                </c:pt>
                <c:pt idx="191">
                  <c:v>-0.53774657435704332</c:v>
                </c:pt>
                <c:pt idx="192">
                  <c:v>-0.53108734647297351</c:v>
                </c:pt>
                <c:pt idx="193">
                  <c:v>-0.52450990270111464</c:v>
                </c:pt>
                <c:pt idx="194">
                  <c:v>-0.51801327258281915</c:v>
                </c:pt>
                <c:pt idx="195">
                  <c:v>-0.51159649546749186</c:v>
                </c:pt>
                <c:pt idx="196">
                  <c:v>-0.50525862050232495</c:v>
                </c:pt>
                <c:pt idx="197">
                  <c:v>-0.49899870661661788</c:v>
                </c:pt>
                <c:pt idx="198">
                  <c:v>-0.49281582250101558</c:v>
                </c:pt>
                <c:pt idx="199">
                  <c:v>-0.48670904658200137</c:v>
                </c:pt>
                <c:pt idx="200">
                  <c:v>-0.48067746699194386</c:v>
                </c:pt>
                <c:pt idx="201">
                  <c:v>-0.47472018153499507</c:v>
                </c:pt>
                <c:pt idx="202">
                  <c:v>-0.46883629764911239</c:v>
                </c:pt>
                <c:pt idx="203">
                  <c:v>-0.4630249323644714</c:v>
                </c:pt>
                <c:pt idx="204">
                  <c:v>-0.45728521225850827</c:v>
                </c:pt>
                <c:pt idx="205">
                  <c:v>-0.45161627340783894</c:v>
                </c:pt>
                <c:pt idx="206">
                  <c:v>-0.4460172613372671</c:v>
                </c:pt>
                <c:pt idx="207">
                  <c:v>-0.44048733096609738</c:v>
                </c:pt>
                <c:pt idx="208">
                  <c:v>-0.43502564655194531</c:v>
                </c:pt>
                <c:pt idx="209">
                  <c:v>-0.42963138163224718</c:v>
                </c:pt>
                <c:pt idx="210">
                  <c:v>-0.4243037189636274</c:v>
                </c:pt>
                <c:pt idx="211">
                  <c:v>-0.41904185045931402</c:v>
                </c:pt>
                <c:pt idx="212">
                  <c:v>-0.41384497712474039</c:v>
                </c:pt>
                <c:pt idx="213">
                  <c:v>-0.40871230899150479</c:v>
                </c:pt>
                <c:pt idx="214">
                  <c:v>-0.40364306504981073</c:v>
                </c:pt>
                <c:pt idx="215">
                  <c:v>-0.39863647317953682</c:v>
                </c:pt>
                <c:pt idx="216">
                  <c:v>-0.39369177008005807</c:v>
                </c:pt>
                <c:pt idx="217">
                  <c:v>-0.38880820119893728</c:v>
                </c:pt>
                <c:pt idx="218">
                  <c:v>-0.38398502065960322</c:v>
                </c:pt>
                <c:pt idx="219">
                  <c:v>-0.37922149118812026</c:v>
                </c:pt>
                <c:pt idx="220">
                  <c:v>-0.37451688403915223</c:v>
                </c:pt>
                <c:pt idx="221">
                  <c:v>-0.36987047892121411</c:v>
                </c:pt>
                <c:pt idx="222">
                  <c:v>-0.36528156392130473</c:v>
                </c:pt>
                <c:pt idx="223">
                  <c:v>-0.36074943542899884</c:v>
                </c:pt>
                <c:pt idx="224">
                  <c:v>-0.35627339806008829</c:v>
                </c:pt>
                <c:pt idx="225">
                  <c:v>-0.35185276457983589</c:v>
                </c:pt>
                <c:pt idx="226">
                  <c:v>-0.34748685582592315</c:v>
                </c:pt>
                <c:pt idx="227">
                  <c:v>-0.34317500063115153</c:v>
                </c:pt>
                <c:pt idx="228">
                  <c:v>-0.33891653574596581</c:v>
                </c:pt>
                <c:pt idx="229">
                  <c:v>-0.3347108057608506</c:v>
                </c:pt>
                <c:pt idx="230">
                  <c:v>-0.33055716302866517</c:v>
                </c:pt>
                <c:pt idx="231">
                  <c:v>-0.32645496758696002</c:v>
                </c:pt>
                <c:pt idx="232">
                  <c:v>-0.32240358708032968</c:v>
                </c:pt>
                <c:pt idx="233">
                  <c:v>-0.31840239668284548</c:v>
                </c:pt>
                <c:pt idx="234">
                  <c:v>-0.31445077902061075</c:v>
                </c:pt>
                <c:pt idx="235">
                  <c:v>-0.31054812409447896</c:v>
                </c:pt>
                <c:pt idx="236">
                  <c:v>-0.30669382920297461</c:v>
                </c:pt>
                <c:pt idx="237">
                  <c:v>-0.30288729886544929</c:v>
                </c:pt>
                <c:pt idx="238">
                  <c:v>-0.29912794474550625</c:v>
                </c:pt>
                <c:pt idx="239">
                  <c:v>-0.29541518557472607</c:v>
                </c:pt>
                <c:pt idx="240">
                  <c:v>-0.29174844707671982</c:v>
                </c:pt>
                <c:pt idx="241">
                  <c:v>-0.28812716189153992</c:v>
                </c:pt>
                <c:pt idx="242">
                  <c:v>-0.28455076950046565</c:v>
                </c:pt>
                <c:pt idx="243">
                  <c:v>-0.281018716151199</c:v>
                </c:pt>
                <c:pt idx="244">
                  <c:v>-0.27753045478347865</c:v>
                </c:pt>
                <c:pt idx="245">
                  <c:v>-0.27408544495514248</c:v>
                </c:pt>
                <c:pt idx="246">
                  <c:v>-0.27068315276864963</c:v>
                </c:pt>
                <c:pt idx="247">
                  <c:v>-0.26732305079808549</c:v>
                </c:pt>
                <c:pt idx="248">
                  <c:v>-0.26400461801665814</c:v>
                </c:pt>
                <c:pt idx="249">
                  <c:v>-0.26072733972470735</c:v>
                </c:pt>
                <c:pt idx="250">
                  <c:v>-0.25749070747823349</c:v>
                </c:pt>
                <c:pt idx="251">
                  <c:v>-0.25429421901796334</c:v>
                </c:pt>
                <c:pt idx="252">
                  <c:v>-0.25113737819896054</c:v>
                </c:pt>
                <c:pt idx="253">
                  <c:v>-0.24801969492078926</c:v>
                </c:pt>
                <c:pt idx="254">
                  <c:v>-0.24494068505824543</c:v>
                </c:pt>
                <c:pt idx="255">
                  <c:v>-0.24189987039265903</c:v>
                </c:pt>
                <c:pt idx="256">
                  <c:v>-0.238896778543775</c:v>
                </c:pt>
                <c:pt idx="257">
                  <c:v>-0.2359309429022213</c:v>
                </c:pt>
                <c:pt idx="258">
                  <c:v>-0.23300190256256806</c:v>
                </c:pt>
                <c:pt idx="259">
                  <c:v>-0.23010920225698181</c:v>
                </c:pt>
                <c:pt idx="260">
                  <c:v>-0.22725239228948985</c:v>
                </c:pt>
                <c:pt idx="261">
                  <c:v>-0.22443102847082666</c:v>
                </c:pt>
                <c:pt idx="262">
                  <c:v>-0.22164467205391625</c:v>
                </c:pt>
                <c:pt idx="263">
                  <c:v>-0.21889288966994302</c:v>
                </c:pt>
                <c:pt idx="264">
                  <c:v>-0.21617525326504963</c:v>
                </c:pt>
                <c:pt idx="265">
                  <c:v>-0.21349134003762771</c:v>
                </c:pt>
                <c:pt idx="266">
                  <c:v>-0.21084073237624937</c:v>
                </c:pt>
                <c:pt idx="267">
                  <c:v>-0.20822301779819147</c:v>
                </c:pt>
                <c:pt idx="268">
                  <c:v>-0.20563778888859199</c:v>
                </c:pt>
                <c:pt idx="269">
                  <c:v>-0.20308464324019915</c:v>
                </c:pt>
                <c:pt idx="270">
                  <c:v>-0.2005631833937615</c:v>
                </c:pt>
                <c:pt idx="271">
                  <c:v>-0.19807301677900968</c:v>
                </c:pt>
                <c:pt idx="272">
                  <c:v>-0.19561375565626524</c:v>
                </c:pt>
                <c:pt idx="273">
                  <c:v>-0.19318501705864108</c:v>
                </c:pt>
                <c:pt idx="274">
                  <c:v>-0.19078642273487309</c:v>
                </c:pt>
                <c:pt idx="275">
                  <c:v>-0.18841759909274022</c:v>
                </c:pt>
                <c:pt idx="276">
                  <c:v>-0.18607817714310099</c:v>
                </c:pt>
                <c:pt idx="277">
                  <c:v>-0.1837677924445148</c:v>
                </c:pt>
                <c:pt idx="278">
                  <c:v>-0.18148608504848246</c:v>
                </c:pt>
                <c:pt idx="279">
                  <c:v>-0.1792326994452666</c:v>
                </c:pt>
                <c:pt idx="280">
                  <c:v>-0.17700728451031497</c:v>
                </c:pt>
                <c:pt idx="281">
                  <c:v>-0.17480949345125657</c:v>
                </c:pt>
                <c:pt idx="282">
                  <c:v>-0.17263898375550524</c:v>
                </c:pt>
                <c:pt idx="283">
                  <c:v>-0.17049541713843169</c:v>
                </c:pt>
                <c:pt idx="284">
                  <c:v>-0.16837845949210994</c:v>
                </c:pt>
                <c:pt idx="285">
                  <c:v>-0.1662877808346501</c:v>
                </c:pt>
                <c:pt idx="286">
                  <c:v>-0.1642230552600871</c:v>
                </c:pt>
                <c:pt idx="287">
                  <c:v>-0.16218396088885481</c:v>
                </c:pt>
                <c:pt idx="288">
                  <c:v>-0.16017017981879761</c:v>
                </c:pt>
                <c:pt idx="289">
                  <c:v>-0.1581813980767599</c:v>
                </c:pt>
                <c:pt idx="290">
                  <c:v>-0.15621730557071253</c:v>
                </c:pt>
                <c:pt idx="291">
                  <c:v>-0.15427759604244626</c:v>
                </c:pt>
                <c:pt idx="292">
                  <c:v>-0.15236196702078844</c:v>
                </c:pt>
                <c:pt idx="293">
                  <c:v>-0.15047011977537525</c:v>
                </c:pt>
                <c:pt idx="294">
                  <c:v>-0.14860175927094585</c:v>
                </c:pt>
                <c:pt idx="295">
                  <c:v>-0.14675659412218334</c:v>
                </c:pt>
                <c:pt idx="296">
                  <c:v>-0.14493433654906177</c:v>
                </c:pt>
                <c:pt idx="297">
                  <c:v>-0.14313470233272749</c:v>
                </c:pt>
                <c:pt idx="298">
                  <c:v>-0.14135741077188785</c:v>
                </c:pt>
                <c:pt idx="299">
                  <c:v>-0.13960218463972188</c:v>
                </c:pt>
                <c:pt idx="300">
                  <c:v>-0.13786875014128283</c:v>
                </c:pt>
                <c:pt idx="301">
                  <c:v>-0.13615683687141303</c:v>
                </c:pt>
                <c:pt idx="302">
                  <c:v>-0.13446617777314751</c:v>
                </c:pt>
                <c:pt idx="303">
                  <c:v>-0.13279650909662064</c:v>
                </c:pt>
                <c:pt idx="304">
                  <c:v>-0.13114757035844418</c:v>
                </c:pt>
                <c:pt idx="305">
                  <c:v>-0.12951910430157929</c:v>
                </c:pt>
                <c:pt idx="306">
                  <c:v>-0.12791085685567746</c:v>
                </c:pt>
                <c:pt idx="307">
                  <c:v>-0.12632257709790407</c:v>
                </c:pt>
                <c:pt idx="308">
                  <c:v>-0.12475401721421568</c:v>
                </c:pt>
                <c:pt idx="309">
                  <c:v>-0.12320493246110976</c:v>
                </c:pt>
                <c:pt idx="310">
                  <c:v>-0.12167508112782835</c:v>
                </c:pt>
                <c:pt idx="311">
                  <c:v>-0.12016422449901519</c:v>
                </c:pt>
                <c:pt idx="312">
                  <c:v>-0.11867212681782073</c:v>
                </c:pt>
                <c:pt idx="313">
                  <c:v>-0.11719855524944968</c:v>
                </c:pt>
                <c:pt idx="314">
                  <c:v>-0.11574327984514809</c:v>
                </c:pt>
                <c:pt idx="315">
                  <c:v>-0.11430607350662389</c:v>
                </c:pt>
                <c:pt idx="316">
                  <c:v>-0.11288671195089547</c:v>
                </c:pt>
                <c:pt idx="317">
                  <c:v>-0.11148497367556633</c:v>
                </c:pt>
                <c:pt idx="318">
                  <c:v>-0.1101006399245171</c:v>
                </c:pt>
                <c:pt idx="319">
                  <c:v>-0.10873349465401499</c:v>
                </c:pt>
                <c:pt idx="320">
                  <c:v>-0.10738332449923144</c:v>
                </c:pt>
                <c:pt idx="321">
                  <c:v>-0.10604991874116759</c:v>
                </c:pt>
                <c:pt idx="322">
                  <c:v>-0.10473306927397906</c:v>
                </c:pt>
                <c:pt idx="323">
                  <c:v>-0.1034325705726994</c:v>
                </c:pt>
                <c:pt idx="324">
                  <c:v>-0.10214821966135414</c:v>
                </c:pt>
                <c:pt idx="325">
                  <c:v>-0.10087981608146371</c:v>
                </c:pt>
                <c:pt idx="326">
                  <c:v>-9.9627161860929972E-2</c:v>
                </c:pt>
                <c:pt idx="327">
                  <c:v>-9.839006148330072E-2</c:v>
                </c:pt>
                <c:pt idx="328">
                  <c:v>-9.7168321857409659E-2</c:v>
                </c:pt>
                <c:pt idx="329">
                  <c:v>-9.596175228738657E-2</c:v>
                </c:pt>
                <c:pt idx="330">
                  <c:v>-9.4770164443034072E-2</c:v>
                </c:pt>
                <c:pt idx="331">
                  <c:v>-9.3593372330565472E-2</c:v>
                </c:pt>
                <c:pt idx="332">
                  <c:v>-9.2431192263700501E-2</c:v>
                </c:pt>
                <c:pt idx="333">
                  <c:v>-9.1283442835115081E-2</c:v>
                </c:pt>
                <c:pt idx="334">
                  <c:v>-9.0149944888240255E-2</c:v>
                </c:pt>
                <c:pt idx="335">
                  <c:v>-8.9030521489406253E-2</c:v>
                </c:pt>
                <c:pt idx="336">
                  <c:v>-8.7924997900327734E-2</c:v>
                </c:pt>
                <c:pt idx="337">
                  <c:v>-8.6833201550926706E-2</c:v>
                </c:pt>
                <c:pt idx="338">
                  <c:v>-8.5754962012488806E-2</c:v>
                </c:pt>
                <c:pt idx="339">
                  <c:v>-8.4690110971148258E-2</c:v>
                </c:pt>
                <c:pt idx="340">
                  <c:v>-8.363848220169888E-2</c:v>
                </c:pt>
                <c:pt idx="341">
                  <c:v>-8.2599911541726995E-2</c:v>
                </c:pt>
                <c:pt idx="342">
                  <c:v>-8.1574236866061231E-2</c:v>
                </c:pt>
                <c:pt idx="343">
                  <c:v>-8.0561298061537057E-2</c:v>
                </c:pt>
                <c:pt idx="344">
                  <c:v>-7.9560937002071244E-2</c:v>
                </c:pt>
                <c:pt idx="345">
                  <c:v>-7.8572997524043633E-2</c:v>
                </c:pt>
                <c:pt idx="346">
                  <c:v>-7.7597325401980694E-2</c:v>
                </c:pt>
                <c:pt idx="347">
                  <c:v>-7.6633768324539178E-2</c:v>
                </c:pt>
                <c:pt idx="348">
                  <c:v>-7.5682175870785295E-2</c:v>
                </c:pt>
                <c:pt idx="349">
                  <c:v>-7.4742399486766253E-2</c:v>
                </c:pt>
                <c:pt idx="350">
                  <c:v>-7.3814292462370104E-2</c:v>
                </c:pt>
                <c:pt idx="351">
                  <c:v>-7.2897709908470693E-2</c:v>
                </c:pt>
                <c:pt idx="352">
                  <c:v>-7.1992508734355296E-2</c:v>
                </c:pt>
                <c:pt idx="353">
                  <c:v>-7.1098547625429123E-2</c:v>
                </c:pt>
                <c:pt idx="354">
                  <c:v>-7.0215687021196488E-2</c:v>
                </c:pt>
                <c:pt idx="355">
                  <c:v>-6.9343789093511757E-2</c:v>
                </c:pt>
                <c:pt idx="356">
                  <c:v>-6.8482717725100908E-2</c:v>
                </c:pt>
                <c:pt idx="357">
                  <c:v>-6.7632338488346225E-2</c:v>
                </c:pt>
                <c:pt idx="358">
                  <c:v>-6.6792518624334288E-2</c:v>
                </c:pt>
                <c:pt idx="359">
                  <c:v>-6.5963127022161297E-2</c:v>
                </c:pt>
                <c:pt idx="360">
                  <c:v>-6.5144034198496181E-2</c:v>
                </c:pt>
                <c:pt idx="361">
                  <c:v>-6.4335112277393636E-2</c:v>
                </c:pt>
                <c:pt idx="362">
                  <c:v>-6.3536234970359096E-2</c:v>
                </c:pt>
                <c:pt idx="363">
                  <c:v>-6.2747277556657405E-2</c:v>
                </c:pt>
                <c:pt idx="364">
                  <c:v>-6.1968116863867738E-2</c:v>
                </c:pt>
                <c:pt idx="365">
                  <c:v>-6.1198631248676784E-2</c:v>
                </c:pt>
                <c:pt idx="366">
                  <c:v>-6.0438700577910259E-2</c:v>
                </c:pt>
                <c:pt idx="367">
                  <c:v>-5.9688206209798977E-2</c:v>
                </c:pt>
                <c:pt idx="368">
                  <c:v>-5.8947030975476856E-2</c:v>
                </c:pt>
                <c:pt idx="369">
                  <c:v>-5.8215059160707322E-2</c:v>
                </c:pt>
                <c:pt idx="370">
                  <c:v>-5.7492176487835715E-2</c:v>
                </c:pt>
                <c:pt idx="371">
                  <c:v>-5.6778270097966134E-2</c:v>
                </c:pt>
                <c:pt idx="372">
                  <c:v>-5.6073228533357548E-2</c:v>
                </c:pt>
                <c:pt idx="373">
                  <c:v>-5.5376941720038576E-2</c:v>
                </c:pt>
                <c:pt idx="374">
                  <c:v>-5.4689300950636933E-2</c:v>
                </c:pt>
                <c:pt idx="375">
                  <c:v>-5.4010198867422018E-2</c:v>
                </c:pt>
                <c:pt idx="376">
                  <c:v>-5.3339529445557407E-2</c:v>
                </c:pt>
                <c:pt idx="377">
                  <c:v>-5.2677187976560402E-2</c:v>
                </c:pt>
                <c:pt idx="378">
                  <c:v>-5.2023071051966088E-2</c:v>
                </c:pt>
                <c:pt idx="379">
                  <c:v>-5.137707654719529E-2</c:v>
                </c:pt>
                <c:pt idx="380">
                  <c:v>-5.0739103605620353E-2</c:v>
                </c:pt>
                <c:pt idx="381">
                  <c:v>-5.0109052622829602E-2</c:v>
                </c:pt>
                <c:pt idx="382">
                  <c:v>-4.9486825231086537E-2</c:v>
                </c:pt>
                <c:pt idx="383">
                  <c:v>-4.8872324283981125E-2</c:v>
                </c:pt>
                <c:pt idx="384">
                  <c:v>-4.8265453841272198E-2</c:v>
                </c:pt>
                <c:pt idx="385">
                  <c:v>-4.7666119153916539E-2</c:v>
                </c:pt>
                <c:pt idx="386">
                  <c:v>-4.7074226649284193E-2</c:v>
                </c:pt>
                <c:pt idx="387">
                  <c:v>-4.6489683916557341E-2</c:v>
                </c:pt>
                <c:pt idx="388">
                  <c:v>-4.5912399692309133E-2</c:v>
                </c:pt>
                <c:pt idx="389">
                  <c:v>-4.5342283846262321E-2</c:v>
                </c:pt>
                <c:pt idx="390">
                  <c:v>-4.4779247367223836E-2</c:v>
                </c:pt>
                <c:pt idx="391">
                  <c:v>-4.4223202349193975E-2</c:v>
                </c:pt>
                <c:pt idx="392">
                  <c:v>-4.3674061977647824E-2</c:v>
                </c:pt>
                <c:pt idx="393">
                  <c:v>-4.3131740515986228E-2</c:v>
                </c:pt>
                <c:pt idx="394">
                  <c:v>-4.2596153292155998E-2</c:v>
                </c:pt>
                <c:pt idx="395">
                  <c:v>-4.2067216685434818E-2</c:v>
                </c:pt>
                <c:pt idx="396">
                  <c:v>-4.1544848113380377E-2</c:v>
                </c:pt>
                <c:pt idx="397">
                  <c:v>-4.1028966018941862E-2</c:v>
                </c:pt>
                <c:pt idx="398">
                  <c:v>-4.0519489857730587E-2</c:v>
                </c:pt>
                <c:pt idx="399">
                  <c:v>-4.001634008544909E-2</c:v>
                </c:pt>
                <c:pt idx="400">
                  <c:v>-3.9519438145475629E-2</c:v>
                </c:pt>
                <c:pt idx="401">
                  <c:v>-3.9028706456603057E-2</c:v>
                </c:pt>
                <c:pt idx="402">
                  <c:v>-3.8544068400929686E-2</c:v>
                </c:pt>
                <c:pt idx="403">
                  <c:v>-3.8065448311900424E-2</c:v>
                </c:pt>
                <c:pt idx="404">
                  <c:v>-3.7592771462495907E-2</c:v>
                </c:pt>
                <c:pt idx="405">
                  <c:v>-3.7125964053568744E-2</c:v>
                </c:pt>
                <c:pt idx="406">
                  <c:v>-3.6664953202324019E-2</c:v>
                </c:pt>
                <c:pt idx="407">
                  <c:v>-3.6209666930942942E-2</c:v>
                </c:pt>
                <c:pt idx="408">
                  <c:v>-3.5760034155347467E-2</c:v>
                </c:pt>
                <c:pt idx="409">
                  <c:v>-3.5315984674104406E-2</c:v>
                </c:pt>
                <c:pt idx="410">
                  <c:v>-3.4877449157467218E-2</c:v>
                </c:pt>
                <c:pt idx="411">
                  <c:v>-3.4444359136553991E-2</c:v>
                </c:pt>
                <c:pt idx="412">
                  <c:v>-3.4016646992659258E-2</c:v>
                </c:pt>
                <c:pt idx="413">
                  <c:v>-3.3594245946698645E-2</c:v>
                </c:pt>
                <c:pt idx="414">
                  <c:v>-3.3177090048784788E-2</c:v>
                </c:pt>
                <c:pt idx="415">
                  <c:v>-3.2765114167932159E-2</c:v>
                </c:pt>
                <c:pt idx="416">
                  <c:v>-3.2358253981889802E-2</c:v>
                </c:pt>
                <c:pt idx="417">
                  <c:v>-3.195644596710058E-2</c:v>
                </c:pt>
                <c:pt idx="418">
                  <c:v>-3.1559627388784484E-2</c:v>
                </c:pt>
                <c:pt idx="419">
                  <c:v>-3.1167736291145488E-2</c:v>
                </c:pt>
                <c:pt idx="420">
                  <c:v>-3.078071148769938E-2</c:v>
                </c:pt>
                <c:pt idx="421">
                  <c:v>-3.0398492551722455E-2</c:v>
                </c:pt>
                <c:pt idx="422">
                  <c:v>-3.002101980681807E-2</c:v>
                </c:pt>
                <c:pt idx="423">
                  <c:v>-2.9648234317600514E-2</c:v>
                </c:pt>
                <c:pt idx="424">
                  <c:v>-2.9280077880494422E-2</c:v>
                </c:pt>
                <c:pt idx="425">
                  <c:v>-2.8916493014648766E-2</c:v>
                </c:pt>
                <c:pt idx="426">
                  <c:v>-2.8557422952962926E-2</c:v>
                </c:pt>
                <c:pt idx="427">
                  <c:v>-2.8202811633224915E-2</c:v>
                </c:pt>
                <c:pt idx="428">
                  <c:v>-2.7852603689359105E-2</c:v>
                </c:pt>
                <c:pt idx="429">
                  <c:v>-2.7506744442782574E-2</c:v>
                </c:pt>
                <c:pt idx="430">
                  <c:v>-2.716517989386914E-2</c:v>
                </c:pt>
                <c:pt idx="431">
                  <c:v>-2.6827856713519126E-2</c:v>
                </c:pt>
                <c:pt idx="432">
                  <c:v>-2.6494722234833387E-2</c:v>
                </c:pt>
                <c:pt idx="433">
                  <c:v>-2.6165724444891694E-2</c:v>
                </c:pt>
                <c:pt idx="434">
                  <c:v>-2.5840811976631912E-2</c:v>
                </c:pt>
                <c:pt idx="435">
                  <c:v>-2.5519934100831171E-2</c:v>
                </c:pt>
                <c:pt idx="436">
                  <c:v>-2.5203040718185597E-2</c:v>
                </c:pt>
                <c:pt idx="437">
                  <c:v>-2.489008235148913E-2</c:v>
                </c:pt>
                <c:pt idx="438">
                  <c:v>-2.4581010137909025E-2</c:v>
                </c:pt>
                <c:pt idx="439">
                  <c:v>-2.4275775821357204E-2</c:v>
                </c:pt>
                <c:pt idx="440">
                  <c:v>-2.3974331744956667E-2</c:v>
                </c:pt>
                <c:pt idx="441">
                  <c:v>-2.3676630843601131E-2</c:v>
                </c:pt>
                <c:pt idx="442">
                  <c:v>-2.3382626636606986E-2</c:v>
                </c:pt>
                <c:pt idx="443">
                  <c:v>-2.3092273220456812E-2</c:v>
                </c:pt>
                <c:pt idx="444">
                  <c:v>-2.2805525261632681E-2</c:v>
                </c:pt>
                <c:pt idx="445">
                  <c:v>-2.2522337989538493E-2</c:v>
                </c:pt>
                <c:pt idx="446">
                  <c:v>-2.224266718951046E-2</c:v>
                </c:pt>
                <c:pt idx="447">
                  <c:v>-2.1966469195913687E-2</c:v>
                </c:pt>
                <c:pt idx="448">
                  <c:v>-2.1693700885325403E-2</c:v>
                </c:pt>
                <c:pt idx="449">
                  <c:v>-2.1424319669801919E-2</c:v>
                </c:pt>
                <c:pt idx="450">
                  <c:v>-2.1158283490229898E-2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2E-426D-A43F-00D29765AC4D}"/>
            </c:ext>
          </c:extLst>
        </c:ser>
        <c:ser>
          <c:idx val="2"/>
          <c:order val="2"/>
          <c:tx>
            <c:strRef>
              <c:f>fit_BCC!$M$18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fit_BCC!$G$19:$G$469</c:f>
              <c:numCache>
                <c:formatCode>General</c:formatCode>
                <c:ptCount val="451"/>
                <c:pt idx="0">
                  <c:v>2.6914921202302384</c:v>
                </c:pt>
                <c:pt idx="1">
                  <c:v>2.7067314807776883</c:v>
                </c:pt>
                <c:pt idx="2">
                  <c:v>2.7219708413251387</c:v>
                </c:pt>
                <c:pt idx="3">
                  <c:v>2.737210201872589</c:v>
                </c:pt>
                <c:pt idx="4">
                  <c:v>2.7524495624200394</c:v>
                </c:pt>
                <c:pt idx="5">
                  <c:v>2.7676889229674897</c:v>
                </c:pt>
                <c:pt idx="6">
                  <c:v>2.78292828351494</c:v>
                </c:pt>
                <c:pt idx="7">
                  <c:v>2.7981676440623899</c:v>
                </c:pt>
                <c:pt idx="8">
                  <c:v>2.8134070046098398</c:v>
                </c:pt>
                <c:pt idx="9">
                  <c:v>2.8286463651572902</c:v>
                </c:pt>
                <c:pt idx="10">
                  <c:v>2.8438857257047405</c:v>
                </c:pt>
                <c:pt idx="11">
                  <c:v>2.8591250862521909</c:v>
                </c:pt>
                <c:pt idx="12">
                  <c:v>2.8743644467996412</c:v>
                </c:pt>
                <c:pt idx="13">
                  <c:v>2.8896038073470915</c:v>
                </c:pt>
                <c:pt idx="14">
                  <c:v>2.9048431678945419</c:v>
                </c:pt>
                <c:pt idx="15">
                  <c:v>2.9200825284419922</c:v>
                </c:pt>
                <c:pt idx="16">
                  <c:v>2.9353218889894421</c:v>
                </c:pt>
                <c:pt idx="17">
                  <c:v>2.9505612495368925</c:v>
                </c:pt>
                <c:pt idx="18">
                  <c:v>2.9658006100843428</c:v>
                </c:pt>
                <c:pt idx="19">
                  <c:v>2.9810399706317927</c:v>
                </c:pt>
                <c:pt idx="20">
                  <c:v>2.9962793311792431</c:v>
                </c:pt>
                <c:pt idx="21">
                  <c:v>3.0115186917266934</c:v>
                </c:pt>
                <c:pt idx="22">
                  <c:v>3.0267580522741437</c:v>
                </c:pt>
                <c:pt idx="23">
                  <c:v>3.0419974128215941</c:v>
                </c:pt>
                <c:pt idx="24">
                  <c:v>3.0572367733690444</c:v>
                </c:pt>
                <c:pt idx="25">
                  <c:v>3.0724761339164948</c:v>
                </c:pt>
                <c:pt idx="26">
                  <c:v>3.0877154944639447</c:v>
                </c:pt>
                <c:pt idx="27">
                  <c:v>3.1029548550113946</c:v>
                </c:pt>
                <c:pt idx="28">
                  <c:v>3.1181942155588449</c:v>
                </c:pt>
                <c:pt idx="29">
                  <c:v>3.1334335761062961</c:v>
                </c:pt>
                <c:pt idx="30">
                  <c:v>3.1486729366537465</c:v>
                </c:pt>
                <c:pt idx="31">
                  <c:v>3.1639122972011968</c:v>
                </c:pt>
                <c:pt idx="32">
                  <c:v>3.1791516577486472</c:v>
                </c:pt>
                <c:pt idx="33">
                  <c:v>3.1943910182960971</c:v>
                </c:pt>
                <c:pt idx="34">
                  <c:v>3.2096303788435474</c:v>
                </c:pt>
                <c:pt idx="35">
                  <c:v>3.2248697393909977</c:v>
                </c:pt>
                <c:pt idx="36">
                  <c:v>3.2401090999384476</c:v>
                </c:pt>
                <c:pt idx="37">
                  <c:v>3.255348460485898</c:v>
                </c:pt>
                <c:pt idx="38">
                  <c:v>3.2705878210333483</c:v>
                </c:pt>
                <c:pt idx="39">
                  <c:v>3.2858271815807987</c:v>
                </c:pt>
                <c:pt idx="40">
                  <c:v>3.301066542128249</c:v>
                </c:pt>
                <c:pt idx="41">
                  <c:v>3.3163059026756994</c:v>
                </c:pt>
                <c:pt idx="42">
                  <c:v>3.3315452632231497</c:v>
                </c:pt>
                <c:pt idx="43">
                  <c:v>3.3467846237705996</c:v>
                </c:pt>
                <c:pt idx="44">
                  <c:v>3.3620239843180499</c:v>
                </c:pt>
                <c:pt idx="45">
                  <c:v>3.3772633448654998</c:v>
                </c:pt>
                <c:pt idx="46">
                  <c:v>3.3925027054129502</c:v>
                </c:pt>
                <c:pt idx="47">
                  <c:v>3.4077420659604005</c:v>
                </c:pt>
                <c:pt idx="48">
                  <c:v>3.4229814265078509</c:v>
                </c:pt>
                <c:pt idx="49">
                  <c:v>3.4382207870553012</c:v>
                </c:pt>
                <c:pt idx="50">
                  <c:v>3.4534601476027507</c:v>
                </c:pt>
                <c:pt idx="51">
                  <c:v>3.468699508150201</c:v>
                </c:pt>
                <c:pt idx="52">
                  <c:v>3.4839388686976513</c:v>
                </c:pt>
                <c:pt idx="53">
                  <c:v>3.4991782292451017</c:v>
                </c:pt>
                <c:pt idx="54">
                  <c:v>3.514417589792552</c:v>
                </c:pt>
                <c:pt idx="55">
                  <c:v>3.5296569503400019</c:v>
                </c:pt>
                <c:pt idx="56">
                  <c:v>3.5448963108874523</c:v>
                </c:pt>
                <c:pt idx="57">
                  <c:v>3.5601356714349026</c:v>
                </c:pt>
                <c:pt idx="58">
                  <c:v>3.575375031982353</c:v>
                </c:pt>
                <c:pt idx="59">
                  <c:v>3.5906143925298024</c:v>
                </c:pt>
                <c:pt idx="60">
                  <c:v>3.6058537530772528</c:v>
                </c:pt>
                <c:pt idx="61">
                  <c:v>3.6210931136247031</c:v>
                </c:pt>
                <c:pt idx="62">
                  <c:v>3.6363324741721534</c:v>
                </c:pt>
                <c:pt idx="63">
                  <c:v>3.6515718347196038</c:v>
                </c:pt>
                <c:pt idx="64">
                  <c:v>3.6668111952670541</c:v>
                </c:pt>
                <c:pt idx="65">
                  <c:v>3.682050555814504</c:v>
                </c:pt>
                <c:pt idx="66">
                  <c:v>3.6972899163619544</c:v>
                </c:pt>
                <c:pt idx="67">
                  <c:v>3.7125292769094047</c:v>
                </c:pt>
                <c:pt idx="68">
                  <c:v>3.727768637456855</c:v>
                </c:pt>
                <c:pt idx="69">
                  <c:v>3.7430079980043054</c:v>
                </c:pt>
                <c:pt idx="70">
                  <c:v>3.7582473585517557</c:v>
                </c:pt>
                <c:pt idx="71">
                  <c:v>3.7734867190992061</c:v>
                </c:pt>
                <c:pt idx="72">
                  <c:v>3.7887260796466564</c:v>
                </c:pt>
                <c:pt idx="73">
                  <c:v>3.8039654401941068</c:v>
                </c:pt>
                <c:pt idx="74">
                  <c:v>3.8192048007415567</c:v>
                </c:pt>
                <c:pt idx="75">
                  <c:v>3.834444161289007</c:v>
                </c:pt>
                <c:pt idx="76">
                  <c:v>3.8496835218364573</c:v>
                </c:pt>
                <c:pt idx="77">
                  <c:v>3.8649228823839077</c:v>
                </c:pt>
                <c:pt idx="78">
                  <c:v>3.880162242931358</c:v>
                </c:pt>
                <c:pt idx="79">
                  <c:v>3.8954016034788075</c:v>
                </c:pt>
                <c:pt idx="80">
                  <c:v>3.9106409640262578</c:v>
                </c:pt>
                <c:pt idx="81">
                  <c:v>3.9258803245737082</c:v>
                </c:pt>
                <c:pt idx="82">
                  <c:v>3.9411196851211585</c:v>
                </c:pt>
                <c:pt idx="83">
                  <c:v>3.9563590456686089</c:v>
                </c:pt>
                <c:pt idx="84">
                  <c:v>3.9715984062160592</c:v>
                </c:pt>
                <c:pt idx="85">
                  <c:v>3.9868377667635091</c:v>
                </c:pt>
                <c:pt idx="86">
                  <c:v>4.0020771273109599</c:v>
                </c:pt>
                <c:pt idx="87">
                  <c:v>4.0173164878584098</c:v>
                </c:pt>
                <c:pt idx="88">
                  <c:v>4.0325558484058606</c:v>
                </c:pt>
                <c:pt idx="89">
                  <c:v>4.0477952089533105</c:v>
                </c:pt>
                <c:pt idx="90">
                  <c:v>4.0630345695007604</c:v>
                </c:pt>
                <c:pt idx="91">
                  <c:v>4.0782739300482111</c:v>
                </c:pt>
                <c:pt idx="92">
                  <c:v>4.093513290595661</c:v>
                </c:pt>
                <c:pt idx="93">
                  <c:v>4.1087526511431118</c:v>
                </c:pt>
                <c:pt idx="94">
                  <c:v>4.1239920116905617</c:v>
                </c:pt>
                <c:pt idx="95">
                  <c:v>4.1392313722380125</c:v>
                </c:pt>
                <c:pt idx="96">
                  <c:v>4.1544707327854624</c:v>
                </c:pt>
                <c:pt idx="97">
                  <c:v>4.1697100933329123</c:v>
                </c:pt>
                <c:pt idx="98">
                  <c:v>4.1849494538803622</c:v>
                </c:pt>
                <c:pt idx="99">
                  <c:v>4.2001888144278121</c:v>
                </c:pt>
                <c:pt idx="100">
                  <c:v>4.2154281749752629</c:v>
                </c:pt>
                <c:pt idx="101">
                  <c:v>4.2306675355227128</c:v>
                </c:pt>
                <c:pt idx="102">
                  <c:v>4.2459068960701636</c:v>
                </c:pt>
                <c:pt idx="103">
                  <c:v>4.2611462566176135</c:v>
                </c:pt>
                <c:pt idx="104">
                  <c:v>4.2763856171650643</c:v>
                </c:pt>
                <c:pt idx="105">
                  <c:v>4.2916249777125142</c:v>
                </c:pt>
                <c:pt idx="106">
                  <c:v>4.306864338259965</c:v>
                </c:pt>
                <c:pt idx="107">
                  <c:v>4.3221036988074149</c:v>
                </c:pt>
                <c:pt idx="108">
                  <c:v>4.3373430593548647</c:v>
                </c:pt>
                <c:pt idx="109">
                  <c:v>4.3525824199023155</c:v>
                </c:pt>
                <c:pt idx="110">
                  <c:v>4.3678217804497654</c:v>
                </c:pt>
                <c:pt idx="111">
                  <c:v>4.3830611409972162</c:v>
                </c:pt>
                <c:pt idx="112">
                  <c:v>4.3983005015446661</c:v>
                </c:pt>
                <c:pt idx="113">
                  <c:v>4.4135398620921169</c:v>
                </c:pt>
                <c:pt idx="114">
                  <c:v>4.4287792226395659</c:v>
                </c:pt>
                <c:pt idx="115">
                  <c:v>4.4440185831870176</c:v>
                </c:pt>
                <c:pt idx="116">
                  <c:v>4.4592579437344666</c:v>
                </c:pt>
                <c:pt idx="117">
                  <c:v>4.4744973042819174</c:v>
                </c:pt>
                <c:pt idx="118">
                  <c:v>4.4897366648293673</c:v>
                </c:pt>
                <c:pt idx="119">
                  <c:v>4.5049760253768172</c:v>
                </c:pt>
                <c:pt idx="120">
                  <c:v>4.520215385924268</c:v>
                </c:pt>
                <c:pt idx="121">
                  <c:v>4.5354547464717179</c:v>
                </c:pt>
                <c:pt idx="122">
                  <c:v>4.5506941070191687</c:v>
                </c:pt>
                <c:pt idx="123">
                  <c:v>4.5659334675666186</c:v>
                </c:pt>
                <c:pt idx="124">
                  <c:v>4.5811728281140693</c:v>
                </c:pt>
                <c:pt idx="125">
                  <c:v>4.5964121886615192</c:v>
                </c:pt>
                <c:pt idx="126">
                  <c:v>4.61165154920897</c:v>
                </c:pt>
                <c:pt idx="127">
                  <c:v>4.6268909097564199</c:v>
                </c:pt>
                <c:pt idx="128">
                  <c:v>4.6421302703038698</c:v>
                </c:pt>
                <c:pt idx="129">
                  <c:v>4.6573696308513206</c:v>
                </c:pt>
                <c:pt idx="130">
                  <c:v>4.6726089913987705</c:v>
                </c:pt>
                <c:pt idx="131">
                  <c:v>4.6878483519462213</c:v>
                </c:pt>
                <c:pt idx="132">
                  <c:v>4.7030877124936712</c:v>
                </c:pt>
                <c:pt idx="133">
                  <c:v>4.7183270730411211</c:v>
                </c:pt>
                <c:pt idx="134">
                  <c:v>4.7335664335885719</c:v>
                </c:pt>
                <c:pt idx="135">
                  <c:v>4.7488057941360218</c:v>
                </c:pt>
                <c:pt idx="136">
                  <c:v>4.7640451546834717</c:v>
                </c:pt>
                <c:pt idx="137">
                  <c:v>4.7792845152309225</c:v>
                </c:pt>
                <c:pt idx="138">
                  <c:v>4.7945238757783724</c:v>
                </c:pt>
                <c:pt idx="139">
                  <c:v>4.8097632363258223</c:v>
                </c:pt>
                <c:pt idx="140">
                  <c:v>4.825002596873273</c:v>
                </c:pt>
                <c:pt idx="141">
                  <c:v>4.8402419574207229</c:v>
                </c:pt>
                <c:pt idx="142">
                  <c:v>4.8554813179681737</c:v>
                </c:pt>
                <c:pt idx="143">
                  <c:v>4.8707206785156236</c:v>
                </c:pt>
                <c:pt idx="144">
                  <c:v>4.8859600390630744</c:v>
                </c:pt>
                <c:pt idx="145">
                  <c:v>4.9011993996105243</c:v>
                </c:pt>
                <c:pt idx="146">
                  <c:v>4.9164387601579742</c:v>
                </c:pt>
                <c:pt idx="147">
                  <c:v>4.931678120705425</c:v>
                </c:pt>
                <c:pt idx="148">
                  <c:v>4.9469174812528749</c:v>
                </c:pt>
                <c:pt idx="149">
                  <c:v>4.9621568418003257</c:v>
                </c:pt>
                <c:pt idx="150">
                  <c:v>4.9773962023477747</c:v>
                </c:pt>
                <c:pt idx="151">
                  <c:v>4.9926355628952264</c:v>
                </c:pt>
                <c:pt idx="152">
                  <c:v>5.0078749234426754</c:v>
                </c:pt>
                <c:pt idx="153">
                  <c:v>5.023114283990127</c:v>
                </c:pt>
                <c:pt idx="154">
                  <c:v>5.0383536445375761</c:v>
                </c:pt>
                <c:pt idx="155">
                  <c:v>5.0535930050850268</c:v>
                </c:pt>
                <c:pt idx="156">
                  <c:v>5.0688323656324767</c:v>
                </c:pt>
                <c:pt idx="157">
                  <c:v>5.0840717261799266</c:v>
                </c:pt>
                <c:pt idx="158">
                  <c:v>5.0993110867273774</c:v>
                </c:pt>
                <c:pt idx="159">
                  <c:v>5.1145504472748273</c:v>
                </c:pt>
                <c:pt idx="160">
                  <c:v>5.1297898078222781</c:v>
                </c:pt>
                <c:pt idx="161">
                  <c:v>5.145029168369728</c:v>
                </c:pt>
                <c:pt idx="162">
                  <c:v>5.1602685289171788</c:v>
                </c:pt>
                <c:pt idx="163">
                  <c:v>5.1755078894646287</c:v>
                </c:pt>
                <c:pt idx="164">
                  <c:v>5.1907472500120795</c:v>
                </c:pt>
                <c:pt idx="165">
                  <c:v>5.2059866105595285</c:v>
                </c:pt>
                <c:pt idx="166">
                  <c:v>5.2212259711069793</c:v>
                </c:pt>
                <c:pt idx="167">
                  <c:v>5.2364653316544292</c:v>
                </c:pt>
                <c:pt idx="168">
                  <c:v>5.25170469220188</c:v>
                </c:pt>
                <c:pt idx="169">
                  <c:v>5.2669440527493299</c:v>
                </c:pt>
                <c:pt idx="170">
                  <c:v>5.2821834132967806</c:v>
                </c:pt>
                <c:pt idx="171">
                  <c:v>5.2974227738442305</c:v>
                </c:pt>
                <c:pt idx="172">
                  <c:v>5.3126621343916813</c:v>
                </c:pt>
                <c:pt idx="173">
                  <c:v>5.3279014949391312</c:v>
                </c:pt>
                <c:pt idx="174">
                  <c:v>5.343140855486582</c:v>
                </c:pt>
                <c:pt idx="175">
                  <c:v>5.3583802160340319</c:v>
                </c:pt>
                <c:pt idx="176">
                  <c:v>5.3736195765814818</c:v>
                </c:pt>
                <c:pt idx="177">
                  <c:v>5.3888589371289317</c:v>
                </c:pt>
                <c:pt idx="178">
                  <c:v>5.4040982976763825</c:v>
                </c:pt>
                <c:pt idx="179">
                  <c:v>5.4193376582238324</c:v>
                </c:pt>
                <c:pt idx="180">
                  <c:v>5.4345770187712832</c:v>
                </c:pt>
                <c:pt idx="181">
                  <c:v>5.4498163793187331</c:v>
                </c:pt>
                <c:pt idx="182">
                  <c:v>5.4650557398661839</c:v>
                </c:pt>
                <c:pt idx="183">
                  <c:v>5.4802951004136338</c:v>
                </c:pt>
                <c:pt idx="184">
                  <c:v>5.4955344609610837</c:v>
                </c:pt>
                <c:pt idx="185">
                  <c:v>5.5107738215085345</c:v>
                </c:pt>
                <c:pt idx="186">
                  <c:v>5.5260131820559844</c:v>
                </c:pt>
                <c:pt idx="187">
                  <c:v>5.5412525426034351</c:v>
                </c:pt>
                <c:pt idx="188">
                  <c:v>5.5564919031508841</c:v>
                </c:pt>
                <c:pt idx="189">
                  <c:v>5.5717312636983358</c:v>
                </c:pt>
                <c:pt idx="190">
                  <c:v>5.5869706242457848</c:v>
                </c:pt>
                <c:pt idx="191">
                  <c:v>5.6022099847932356</c:v>
                </c:pt>
                <c:pt idx="192">
                  <c:v>5.6174493453406855</c:v>
                </c:pt>
                <c:pt idx="193">
                  <c:v>5.6326887058881363</c:v>
                </c:pt>
                <c:pt idx="194">
                  <c:v>5.6479280664355862</c:v>
                </c:pt>
                <c:pt idx="195">
                  <c:v>5.6631674269830361</c:v>
                </c:pt>
                <c:pt idx="196">
                  <c:v>5.6784067875304869</c:v>
                </c:pt>
                <c:pt idx="197">
                  <c:v>5.6936461480779368</c:v>
                </c:pt>
                <c:pt idx="198">
                  <c:v>5.7088855086253876</c:v>
                </c:pt>
                <c:pt idx="199">
                  <c:v>5.7241248691728375</c:v>
                </c:pt>
                <c:pt idx="200">
                  <c:v>5.7393642297202883</c:v>
                </c:pt>
                <c:pt idx="201">
                  <c:v>5.7546035902677382</c:v>
                </c:pt>
                <c:pt idx="202">
                  <c:v>5.7698429508151889</c:v>
                </c:pt>
                <c:pt idx="203">
                  <c:v>5.7850823113626388</c:v>
                </c:pt>
                <c:pt idx="204">
                  <c:v>5.8003216719100887</c:v>
                </c:pt>
                <c:pt idx="205">
                  <c:v>5.8155610324575386</c:v>
                </c:pt>
                <c:pt idx="206">
                  <c:v>5.8308003930049894</c:v>
                </c:pt>
                <c:pt idx="207">
                  <c:v>5.8460397535524393</c:v>
                </c:pt>
                <c:pt idx="208">
                  <c:v>5.8612791140998901</c:v>
                </c:pt>
                <c:pt idx="209">
                  <c:v>5.87651847464734</c:v>
                </c:pt>
                <c:pt idx="210">
                  <c:v>5.8917578351947908</c:v>
                </c:pt>
                <c:pt idx="211">
                  <c:v>5.9069971957422407</c:v>
                </c:pt>
                <c:pt idx="212">
                  <c:v>5.9222365562896915</c:v>
                </c:pt>
                <c:pt idx="213">
                  <c:v>5.9374759168371414</c:v>
                </c:pt>
                <c:pt idx="214">
                  <c:v>5.9527152773845913</c:v>
                </c:pt>
                <c:pt idx="215">
                  <c:v>5.9679546379320412</c:v>
                </c:pt>
                <c:pt idx="216">
                  <c:v>5.983193998479492</c:v>
                </c:pt>
                <c:pt idx="217">
                  <c:v>5.9984333590269419</c:v>
                </c:pt>
                <c:pt idx="218">
                  <c:v>6.0136727195743926</c:v>
                </c:pt>
                <c:pt idx="219">
                  <c:v>6.0289120801218425</c:v>
                </c:pt>
                <c:pt idx="220">
                  <c:v>6.0441514406692924</c:v>
                </c:pt>
                <c:pt idx="221">
                  <c:v>6.0593908012167432</c:v>
                </c:pt>
                <c:pt idx="222">
                  <c:v>6.0746301617641931</c:v>
                </c:pt>
                <c:pt idx="223">
                  <c:v>6.0898695223116439</c:v>
                </c:pt>
                <c:pt idx="224">
                  <c:v>6.1051088828590938</c:v>
                </c:pt>
                <c:pt idx="225">
                  <c:v>6.1203482434065446</c:v>
                </c:pt>
                <c:pt idx="226">
                  <c:v>6.1355876039539936</c:v>
                </c:pt>
                <c:pt idx="227">
                  <c:v>6.1508269645014453</c:v>
                </c:pt>
                <c:pt idx="228">
                  <c:v>6.1660663250488943</c:v>
                </c:pt>
                <c:pt idx="229">
                  <c:v>6.181305685596346</c:v>
                </c:pt>
                <c:pt idx="230">
                  <c:v>6.196545046143795</c:v>
                </c:pt>
                <c:pt idx="231">
                  <c:v>6.2117844066912458</c:v>
                </c:pt>
                <c:pt idx="232">
                  <c:v>6.2270237672386957</c:v>
                </c:pt>
                <c:pt idx="233">
                  <c:v>6.2422631277861464</c:v>
                </c:pt>
                <c:pt idx="234">
                  <c:v>6.2575024883335963</c:v>
                </c:pt>
                <c:pt idx="235">
                  <c:v>6.2727418488810462</c:v>
                </c:pt>
                <c:pt idx="236">
                  <c:v>6.287981209428497</c:v>
                </c:pt>
                <c:pt idx="237">
                  <c:v>6.3032205699759469</c:v>
                </c:pt>
                <c:pt idx="238">
                  <c:v>6.3184599305233977</c:v>
                </c:pt>
                <c:pt idx="239">
                  <c:v>6.3336992910708467</c:v>
                </c:pt>
                <c:pt idx="240">
                  <c:v>6.3489386516182984</c:v>
                </c:pt>
                <c:pt idx="241">
                  <c:v>6.3641780121657474</c:v>
                </c:pt>
                <c:pt idx="242">
                  <c:v>6.3794173727131982</c:v>
                </c:pt>
                <c:pt idx="243">
                  <c:v>6.3946567332606481</c:v>
                </c:pt>
                <c:pt idx="244">
                  <c:v>6.4098960938080989</c:v>
                </c:pt>
                <c:pt idx="245">
                  <c:v>6.4251354543555488</c:v>
                </c:pt>
                <c:pt idx="246">
                  <c:v>6.4403748149029996</c:v>
                </c:pt>
                <c:pt idx="247">
                  <c:v>6.4556141754504495</c:v>
                </c:pt>
                <c:pt idx="248">
                  <c:v>6.4708535359979003</c:v>
                </c:pt>
                <c:pt idx="249">
                  <c:v>6.4860928965453502</c:v>
                </c:pt>
                <c:pt idx="250">
                  <c:v>6.5013322570928</c:v>
                </c:pt>
                <c:pt idx="251">
                  <c:v>6.5165716176402508</c:v>
                </c:pt>
                <c:pt idx="252">
                  <c:v>6.5318109781877007</c:v>
                </c:pt>
                <c:pt idx="253">
                  <c:v>6.5470503387351506</c:v>
                </c:pt>
                <c:pt idx="254">
                  <c:v>6.5622896992826014</c:v>
                </c:pt>
                <c:pt idx="255">
                  <c:v>6.5775290598300513</c:v>
                </c:pt>
                <c:pt idx="256">
                  <c:v>6.5927684203775021</c:v>
                </c:pt>
                <c:pt idx="257">
                  <c:v>6.608007780924952</c:v>
                </c:pt>
                <c:pt idx="258">
                  <c:v>6.6232471414724028</c:v>
                </c:pt>
                <c:pt idx="259">
                  <c:v>6.6384865020198607</c:v>
                </c:pt>
                <c:pt idx="260">
                  <c:v>6.6537258625673035</c:v>
                </c:pt>
                <c:pt idx="261">
                  <c:v>6.6689652231147534</c:v>
                </c:pt>
                <c:pt idx="262">
                  <c:v>6.6842045836622033</c:v>
                </c:pt>
                <c:pt idx="263">
                  <c:v>6.6994439442096612</c:v>
                </c:pt>
                <c:pt idx="264">
                  <c:v>6.7146833047571031</c:v>
                </c:pt>
                <c:pt idx="265">
                  <c:v>6.7299226653045539</c:v>
                </c:pt>
                <c:pt idx="266">
                  <c:v>6.7451620258520038</c:v>
                </c:pt>
                <c:pt idx="267">
                  <c:v>6.7604013863994616</c:v>
                </c:pt>
                <c:pt idx="268">
                  <c:v>6.7756407469469044</c:v>
                </c:pt>
                <c:pt idx="269">
                  <c:v>6.7908801074943552</c:v>
                </c:pt>
                <c:pt idx="270">
                  <c:v>6.8061194680418051</c:v>
                </c:pt>
                <c:pt idx="271">
                  <c:v>6.8213588285892621</c:v>
                </c:pt>
                <c:pt idx="272">
                  <c:v>6.8365981891367058</c:v>
                </c:pt>
                <c:pt idx="273">
                  <c:v>6.8518375496841557</c:v>
                </c:pt>
                <c:pt idx="274">
                  <c:v>6.8670769102316065</c:v>
                </c:pt>
                <c:pt idx="275">
                  <c:v>6.8823162707790635</c:v>
                </c:pt>
                <c:pt idx="276">
                  <c:v>6.8975556313265072</c:v>
                </c:pt>
                <c:pt idx="277">
                  <c:v>6.9127949918739562</c:v>
                </c:pt>
                <c:pt idx="278">
                  <c:v>6.9280343524214079</c:v>
                </c:pt>
                <c:pt idx="279">
                  <c:v>6.9432737129688649</c:v>
                </c:pt>
                <c:pt idx="280">
                  <c:v>6.9585130735163068</c:v>
                </c:pt>
                <c:pt idx="281">
                  <c:v>6.9737524340637576</c:v>
                </c:pt>
                <c:pt idx="282">
                  <c:v>6.9889917946112163</c:v>
                </c:pt>
                <c:pt idx="283">
                  <c:v>7.0042311551586662</c:v>
                </c:pt>
                <c:pt idx="284">
                  <c:v>7.019470515706117</c:v>
                </c:pt>
                <c:pt idx="285">
                  <c:v>7.0347098762535589</c:v>
                </c:pt>
                <c:pt idx="286">
                  <c:v>7.0499492368010177</c:v>
                </c:pt>
                <c:pt idx="287">
                  <c:v>7.0651885973484667</c:v>
                </c:pt>
                <c:pt idx="288">
                  <c:v>7.0804279578959184</c:v>
                </c:pt>
                <c:pt idx="289">
                  <c:v>7.0956673184433603</c:v>
                </c:pt>
                <c:pt idx="290">
                  <c:v>7.1109066789908173</c:v>
                </c:pt>
                <c:pt idx="291">
                  <c:v>7.1261460395382681</c:v>
                </c:pt>
                <c:pt idx="292">
                  <c:v>7.1413854000857189</c:v>
                </c:pt>
                <c:pt idx="293">
                  <c:v>7.1566247606331608</c:v>
                </c:pt>
                <c:pt idx="294">
                  <c:v>7.1718641211806187</c:v>
                </c:pt>
                <c:pt idx="295">
                  <c:v>7.1871034817280695</c:v>
                </c:pt>
                <c:pt idx="296">
                  <c:v>7.2023428422755185</c:v>
                </c:pt>
                <c:pt idx="297">
                  <c:v>7.2175822028229621</c:v>
                </c:pt>
                <c:pt idx="298">
                  <c:v>7.2328215633704191</c:v>
                </c:pt>
                <c:pt idx="299">
                  <c:v>7.2480609239178708</c:v>
                </c:pt>
                <c:pt idx="300">
                  <c:v>7.2633002844653198</c:v>
                </c:pt>
                <c:pt idx="301">
                  <c:v>7.2785396450127635</c:v>
                </c:pt>
                <c:pt idx="302">
                  <c:v>7.2937790055602205</c:v>
                </c:pt>
                <c:pt idx="303">
                  <c:v>7.3090183661076713</c:v>
                </c:pt>
                <c:pt idx="304">
                  <c:v>7.3242577266551212</c:v>
                </c:pt>
                <c:pt idx="305">
                  <c:v>7.3394970872025649</c:v>
                </c:pt>
                <c:pt idx="306">
                  <c:v>7.3547364477500219</c:v>
                </c:pt>
                <c:pt idx="307">
                  <c:v>7.3699758082974727</c:v>
                </c:pt>
                <c:pt idx="308">
                  <c:v>7.3852151688449226</c:v>
                </c:pt>
                <c:pt idx="309">
                  <c:v>7.4004545293923716</c:v>
                </c:pt>
                <c:pt idx="310">
                  <c:v>7.4156938899398233</c:v>
                </c:pt>
                <c:pt idx="311">
                  <c:v>7.430933250487274</c:v>
                </c:pt>
                <c:pt idx="312">
                  <c:v>7.4461726110347231</c:v>
                </c:pt>
                <c:pt idx="313">
                  <c:v>7.461411971582173</c:v>
                </c:pt>
                <c:pt idx="314">
                  <c:v>7.4766513321296237</c:v>
                </c:pt>
                <c:pt idx="315">
                  <c:v>7.4918906926770736</c:v>
                </c:pt>
                <c:pt idx="316">
                  <c:v>7.5071300532245244</c:v>
                </c:pt>
                <c:pt idx="317">
                  <c:v>7.5223694137719743</c:v>
                </c:pt>
                <c:pt idx="318">
                  <c:v>7.5376087743194251</c:v>
                </c:pt>
                <c:pt idx="319">
                  <c:v>7.552848134866875</c:v>
                </c:pt>
                <c:pt idx="320">
                  <c:v>7.5680874954143258</c:v>
                </c:pt>
                <c:pt idx="321">
                  <c:v>7.5833268559617757</c:v>
                </c:pt>
                <c:pt idx="322">
                  <c:v>7.5985662165092265</c:v>
                </c:pt>
                <c:pt idx="323">
                  <c:v>7.6138055770566755</c:v>
                </c:pt>
                <c:pt idx="324">
                  <c:v>7.6290449376041254</c:v>
                </c:pt>
                <c:pt idx="325">
                  <c:v>7.6442842981515762</c:v>
                </c:pt>
                <c:pt idx="326">
                  <c:v>7.6595236586990278</c:v>
                </c:pt>
                <c:pt idx="327">
                  <c:v>7.6747630192464769</c:v>
                </c:pt>
                <c:pt idx="328">
                  <c:v>7.6900023797939268</c:v>
                </c:pt>
                <c:pt idx="329">
                  <c:v>7.7052417403413775</c:v>
                </c:pt>
                <c:pt idx="330">
                  <c:v>7.7204811008888283</c:v>
                </c:pt>
                <c:pt idx="331">
                  <c:v>7.7357204614362782</c:v>
                </c:pt>
                <c:pt idx="332">
                  <c:v>7.7509598219837281</c:v>
                </c:pt>
                <c:pt idx="333">
                  <c:v>7.7661991825311789</c:v>
                </c:pt>
                <c:pt idx="334">
                  <c:v>7.7814385430786297</c:v>
                </c:pt>
                <c:pt idx="335">
                  <c:v>7.7966779036260796</c:v>
                </c:pt>
                <c:pt idx="336">
                  <c:v>7.8119172641735286</c:v>
                </c:pt>
                <c:pt idx="337">
                  <c:v>7.8271566247209803</c:v>
                </c:pt>
                <c:pt idx="338">
                  <c:v>7.8423959852684293</c:v>
                </c:pt>
                <c:pt idx="339">
                  <c:v>7.8576353458158792</c:v>
                </c:pt>
                <c:pt idx="340">
                  <c:v>7.87287470636333</c:v>
                </c:pt>
                <c:pt idx="341">
                  <c:v>7.8881140669107808</c:v>
                </c:pt>
                <c:pt idx="342">
                  <c:v>7.9033534274582307</c:v>
                </c:pt>
                <c:pt idx="343">
                  <c:v>7.9185927880056806</c:v>
                </c:pt>
                <c:pt idx="344">
                  <c:v>7.9338321485531313</c:v>
                </c:pt>
                <c:pt idx="345">
                  <c:v>7.9490715091005821</c:v>
                </c:pt>
                <c:pt idx="346">
                  <c:v>7.964310869648032</c:v>
                </c:pt>
                <c:pt idx="347">
                  <c:v>7.979550230195481</c:v>
                </c:pt>
                <c:pt idx="348">
                  <c:v>7.9947895907429327</c:v>
                </c:pt>
                <c:pt idx="349">
                  <c:v>8.0100289512903835</c:v>
                </c:pt>
                <c:pt idx="350">
                  <c:v>8.0252683118378325</c:v>
                </c:pt>
                <c:pt idx="351">
                  <c:v>8.0405076723852833</c:v>
                </c:pt>
                <c:pt idx="352">
                  <c:v>8.0557470329327341</c:v>
                </c:pt>
                <c:pt idx="353">
                  <c:v>8.0709863934801849</c:v>
                </c:pt>
                <c:pt idx="354">
                  <c:v>8.0862257540276321</c:v>
                </c:pt>
                <c:pt idx="355">
                  <c:v>8.1014651145750829</c:v>
                </c:pt>
                <c:pt idx="356">
                  <c:v>8.1167044751225355</c:v>
                </c:pt>
                <c:pt idx="357">
                  <c:v>8.1319438356699862</c:v>
                </c:pt>
                <c:pt idx="358">
                  <c:v>8.1471831962174335</c:v>
                </c:pt>
                <c:pt idx="359">
                  <c:v>8.1624225567648843</c:v>
                </c:pt>
                <c:pt idx="360">
                  <c:v>8.177661917312335</c:v>
                </c:pt>
                <c:pt idx="361">
                  <c:v>8.1929012778597876</c:v>
                </c:pt>
                <c:pt idx="362">
                  <c:v>8.2081406384072348</c:v>
                </c:pt>
                <c:pt idx="363">
                  <c:v>8.2233799989546856</c:v>
                </c:pt>
                <c:pt idx="364">
                  <c:v>8.2386193595021364</c:v>
                </c:pt>
                <c:pt idx="365">
                  <c:v>8.2538587200495872</c:v>
                </c:pt>
                <c:pt idx="366">
                  <c:v>8.2690980805970362</c:v>
                </c:pt>
                <c:pt idx="367">
                  <c:v>8.284337441144487</c:v>
                </c:pt>
                <c:pt idx="368">
                  <c:v>8.2995768016919378</c:v>
                </c:pt>
                <c:pt idx="369">
                  <c:v>8.3148161622393868</c:v>
                </c:pt>
                <c:pt idx="370">
                  <c:v>8.3300555227868376</c:v>
                </c:pt>
                <c:pt idx="371">
                  <c:v>8.3452948833342884</c:v>
                </c:pt>
                <c:pt idx="372">
                  <c:v>8.3605342438817392</c:v>
                </c:pt>
                <c:pt idx="373">
                  <c:v>8.3757736044291882</c:v>
                </c:pt>
                <c:pt idx="374">
                  <c:v>8.391012964976639</c:v>
                </c:pt>
                <c:pt idx="375">
                  <c:v>8.4062523255240897</c:v>
                </c:pt>
                <c:pt idx="376">
                  <c:v>8.4214916860715405</c:v>
                </c:pt>
                <c:pt idx="377">
                  <c:v>8.4367310466189878</c:v>
                </c:pt>
                <c:pt idx="378">
                  <c:v>8.4519704071664403</c:v>
                </c:pt>
                <c:pt idx="379">
                  <c:v>8.4672097677138911</c:v>
                </c:pt>
                <c:pt idx="380">
                  <c:v>8.4824491282613401</c:v>
                </c:pt>
                <c:pt idx="381">
                  <c:v>8.4976884888087891</c:v>
                </c:pt>
                <c:pt idx="382">
                  <c:v>8.5129278493562399</c:v>
                </c:pt>
                <c:pt idx="383">
                  <c:v>8.5281672099036925</c:v>
                </c:pt>
                <c:pt idx="384">
                  <c:v>8.5434065704511415</c:v>
                </c:pt>
                <c:pt idx="385">
                  <c:v>8.5586459309985905</c:v>
                </c:pt>
                <c:pt idx="386">
                  <c:v>8.5738852915460413</c:v>
                </c:pt>
                <c:pt idx="387">
                  <c:v>8.5891246520934921</c:v>
                </c:pt>
                <c:pt idx="388">
                  <c:v>8.6043640126409411</c:v>
                </c:pt>
                <c:pt idx="389">
                  <c:v>8.6196033731883919</c:v>
                </c:pt>
                <c:pt idx="390">
                  <c:v>8.6348427337358427</c:v>
                </c:pt>
                <c:pt idx="391">
                  <c:v>8.6500820942832934</c:v>
                </c:pt>
                <c:pt idx="392">
                  <c:v>8.6653214548307425</c:v>
                </c:pt>
                <c:pt idx="393">
                  <c:v>8.6805608153781932</c:v>
                </c:pt>
                <c:pt idx="394">
                  <c:v>8.695800175925644</c:v>
                </c:pt>
                <c:pt idx="395">
                  <c:v>8.711039536473093</c:v>
                </c:pt>
                <c:pt idx="396">
                  <c:v>8.7262788970205438</c:v>
                </c:pt>
                <c:pt idx="397">
                  <c:v>8.7415182575679946</c:v>
                </c:pt>
                <c:pt idx="398">
                  <c:v>8.7567576181154454</c:v>
                </c:pt>
                <c:pt idx="399">
                  <c:v>8.7719969786628944</c:v>
                </c:pt>
                <c:pt idx="400">
                  <c:v>8.7872363392103452</c:v>
                </c:pt>
                <c:pt idx="401">
                  <c:v>8.802475699757796</c:v>
                </c:pt>
                <c:pt idx="402">
                  <c:v>8.8177150603052468</c:v>
                </c:pt>
                <c:pt idx="403">
                  <c:v>8.8329544208526958</c:v>
                </c:pt>
                <c:pt idx="404">
                  <c:v>8.8481937814001448</c:v>
                </c:pt>
                <c:pt idx="405">
                  <c:v>8.8634331419475973</c:v>
                </c:pt>
                <c:pt idx="406">
                  <c:v>8.8786725024950481</c:v>
                </c:pt>
                <c:pt idx="407">
                  <c:v>8.8939118630424971</c:v>
                </c:pt>
                <c:pt idx="408">
                  <c:v>8.9091512235899462</c:v>
                </c:pt>
                <c:pt idx="409">
                  <c:v>8.9243905841373969</c:v>
                </c:pt>
                <c:pt idx="410">
                  <c:v>8.9396299446848477</c:v>
                </c:pt>
                <c:pt idx="411">
                  <c:v>8.9548693052322985</c:v>
                </c:pt>
                <c:pt idx="412">
                  <c:v>8.9701086657797475</c:v>
                </c:pt>
                <c:pt idx="413">
                  <c:v>8.9853480263271983</c:v>
                </c:pt>
                <c:pt idx="414">
                  <c:v>9.0005873868746491</c:v>
                </c:pt>
                <c:pt idx="415">
                  <c:v>9.0158267474220981</c:v>
                </c:pt>
                <c:pt idx="416">
                  <c:v>9.0310661079695489</c:v>
                </c:pt>
                <c:pt idx="417">
                  <c:v>9.0463054685169997</c:v>
                </c:pt>
                <c:pt idx="418">
                  <c:v>9.0615448290644505</c:v>
                </c:pt>
                <c:pt idx="419">
                  <c:v>9.0767841896118995</c:v>
                </c:pt>
                <c:pt idx="420">
                  <c:v>9.0920235501593503</c:v>
                </c:pt>
                <c:pt idx="421">
                  <c:v>9.1072629107068011</c:v>
                </c:pt>
                <c:pt idx="422">
                  <c:v>9.1225022712542501</c:v>
                </c:pt>
                <c:pt idx="423">
                  <c:v>9.1377416318017008</c:v>
                </c:pt>
                <c:pt idx="424">
                  <c:v>9.1529809923491516</c:v>
                </c:pt>
                <c:pt idx="425">
                  <c:v>9.1682203528966006</c:v>
                </c:pt>
                <c:pt idx="426">
                  <c:v>9.1834597134440514</c:v>
                </c:pt>
                <c:pt idx="427">
                  <c:v>9.1986990739915022</c:v>
                </c:pt>
                <c:pt idx="428">
                  <c:v>9.213938434538953</c:v>
                </c:pt>
                <c:pt idx="429">
                  <c:v>9.229177795086402</c:v>
                </c:pt>
                <c:pt idx="430">
                  <c:v>9.2444171556338528</c:v>
                </c:pt>
                <c:pt idx="431">
                  <c:v>9.2596565161813018</c:v>
                </c:pt>
                <c:pt idx="432">
                  <c:v>9.2748958767287544</c:v>
                </c:pt>
                <c:pt idx="433">
                  <c:v>9.2901352372762034</c:v>
                </c:pt>
                <c:pt idx="434">
                  <c:v>9.3053745978236542</c:v>
                </c:pt>
                <c:pt idx="435">
                  <c:v>9.3206139583711032</c:v>
                </c:pt>
                <c:pt idx="436">
                  <c:v>9.335853318918554</c:v>
                </c:pt>
                <c:pt idx="437">
                  <c:v>9.3510926794660048</c:v>
                </c:pt>
                <c:pt idx="438">
                  <c:v>9.3663320400134538</c:v>
                </c:pt>
                <c:pt idx="439">
                  <c:v>9.3815714005609046</c:v>
                </c:pt>
                <c:pt idx="440">
                  <c:v>9.3968107611083553</c:v>
                </c:pt>
                <c:pt idx="441">
                  <c:v>9.4120501216558061</c:v>
                </c:pt>
                <c:pt idx="442">
                  <c:v>9.4272894822032551</c:v>
                </c:pt>
                <c:pt idx="443">
                  <c:v>9.4425288427507059</c:v>
                </c:pt>
                <c:pt idx="444">
                  <c:v>9.4577682032981549</c:v>
                </c:pt>
                <c:pt idx="445">
                  <c:v>9.4730075638456075</c:v>
                </c:pt>
                <c:pt idx="446">
                  <c:v>9.4882469243930565</c:v>
                </c:pt>
                <c:pt idx="447">
                  <c:v>9.5034862849405073</c:v>
                </c:pt>
                <c:pt idx="448">
                  <c:v>9.5187256454879563</c:v>
                </c:pt>
                <c:pt idx="449">
                  <c:v>9.5339650060354071</c:v>
                </c:pt>
                <c:pt idx="450">
                  <c:v>9.5492043665828579</c:v>
                </c:pt>
              </c:numCache>
            </c:numRef>
          </c:xVal>
          <c:yVal>
            <c:numRef>
              <c:f>fit_BCC!$M$19:$M$469</c:f>
              <c:numCache>
                <c:formatCode>General</c:formatCode>
                <c:ptCount val="451"/>
                <c:pt idx="0">
                  <c:v>0.52097153295033927</c:v>
                </c:pt>
                <c:pt idx="1">
                  <c:v>0.27910140124324911</c:v>
                </c:pt>
                <c:pt idx="2">
                  <c:v>4.7963767458993445E-2</c:v>
                </c:pt>
                <c:pt idx="3">
                  <c:v>-0.1728325936407149</c:v>
                </c:pt>
                <c:pt idx="4">
                  <c:v>-0.38366539066112537</c:v>
                </c:pt>
                <c:pt idx="5">
                  <c:v>-0.58489927463086389</c:v>
                </c:pt>
                <c:pt idx="6">
                  <c:v>-0.77688628255702952</c:v>
                </c:pt>
                <c:pt idx="7">
                  <c:v>-0.95996626600131307</c:v>
                </c:pt>
                <c:pt idx="8">
                  <c:v>-1.1344673051820688</c:v>
                </c:pt>
                <c:pt idx="9">
                  <c:v>-1.3007061090900711</c:v>
                </c:pt>
                <c:pt idx="10">
                  <c:v>-1.4589884020893562</c:v>
                </c:pt>
                <c:pt idx="11">
                  <c:v>-1.6096092974587934</c:v>
                </c:pt>
                <c:pt idx="12">
                  <c:v>-1.7528536583144296</c:v>
                </c:pt>
                <c:pt idx="13">
                  <c:v>-1.8889964463380107</c:v>
                </c:pt>
                <c:pt idx="14">
                  <c:v>-2.0183030587227329</c:v>
                </c:pt>
                <c:pt idx="15">
                  <c:v>-2.1410296537333648</c:v>
                </c:pt>
                <c:pt idx="16">
                  <c:v>-2.2574234652645817</c:v>
                </c:pt>
                <c:pt idx="17">
                  <c:v>-2.3677231067683699</c:v>
                </c:pt>
                <c:pt idx="18">
                  <c:v>-2.4721588649088746</c:v>
                </c:pt>
                <c:pt idx="19">
                  <c:v>-2.5709529832910576</c:v>
                </c:pt>
                <c:pt idx="20">
                  <c:v>-2.6643199365977646</c:v>
                </c:pt>
                <c:pt idx="21">
                  <c:v>-2.7524666954585841</c:v>
                </c:pt>
                <c:pt idx="22">
                  <c:v>-2.8355929823630186</c:v>
                </c:pt>
                <c:pt idx="23">
                  <c:v>-2.9138915189198951</c:v>
                </c:pt>
                <c:pt idx="24">
                  <c:v>-2.9875482647548015</c:v>
                </c:pt>
                <c:pt idx="25">
                  <c:v>-3.0567426483275497</c:v>
                </c:pt>
                <c:pt idx="26">
                  <c:v>-3.1216477899420445</c:v>
                </c:pt>
                <c:pt idx="27">
                  <c:v>-3.1824307172119672</c:v>
                </c:pt>
                <c:pt idx="28">
                  <c:v>-3.2392525732365343</c:v>
                </c:pt>
                <c:pt idx="29">
                  <c:v>-3.2922688177323005</c:v>
                </c:pt>
                <c:pt idx="30">
                  <c:v>-3.3416294213585096</c:v>
                </c:pt>
                <c:pt idx="31">
                  <c:v>-3.3874790534655834</c:v>
                </c:pt>
                <c:pt idx="32">
                  <c:v>-3.4299572634885158</c:v>
                </c:pt>
                <c:pt idx="33">
                  <c:v>-3.469198656199604</c:v>
                </c:pt>
                <c:pt idx="34">
                  <c:v>-3.5053330610275863</c:v>
                </c:pt>
                <c:pt idx="35">
                  <c:v>-3.5384856956433657</c:v>
                </c:pt>
                <c:pt idx="36">
                  <c:v>-3.5687773240057354</c:v>
                </c:pt>
                <c:pt idx="37">
                  <c:v>-3.5963244090539841</c:v>
                </c:pt>
                <c:pt idx="38">
                  <c:v>-3.6212392602279837</c:v>
                </c:pt>
                <c:pt idx="39">
                  <c:v>-3.6436301759902809</c:v>
                </c:pt>
                <c:pt idx="40">
                  <c:v>-3.6636015815188143</c:v>
                </c:pt>
                <c:pt idx="41">
                  <c:v>-3.6812541617332171</c:v>
                </c:pt>
                <c:pt idx="42">
                  <c:v>-3.6966849898121592</c:v>
                </c:pt>
                <c:pt idx="43">
                  <c:v>-3.7099876513538899</c:v>
                </c:pt>
                <c:pt idx="44">
                  <c:v>-3.7212523643270181</c:v>
                </c:pt>
                <c:pt idx="45">
                  <c:v>-3.7305660949535722</c:v>
                </c:pt>
                <c:pt idx="46">
                  <c:v>-3.7380126696616811</c:v>
                </c:pt>
                <c:pt idx="47">
                  <c:v>-3.7436728832404791</c:v>
                </c:pt>
                <c:pt idx="48">
                  <c:v>-3.7476246033254728</c:v>
                </c:pt>
                <c:pt idx="49">
                  <c:v>-3.749942871338217</c:v>
                </c:pt>
                <c:pt idx="50">
                  <c:v>-3.750700000000001</c:v>
                </c:pt>
                <c:pt idx="51">
                  <c:v>-3.7499656675352115</c:v>
                </c:pt>
                <c:pt idx="52">
                  <c:v>-3.7478070086761415</c:v>
                </c:pt>
                <c:pt idx="53">
                  <c:v>-3.7442887025772307</c:v>
                </c:pt>
                <c:pt idx="54">
                  <c:v>-3.739473057743119</c:v>
                </c:pt>
                <c:pt idx="55">
                  <c:v>-3.7334200940713353</c:v>
                </c:pt>
                <c:pt idx="56">
                  <c:v>-3.7261876221070711</c:v>
                </c:pt>
                <c:pt idx="57">
                  <c:v>-3.7178313196042083</c:v>
                </c:pt>
                <c:pt idx="58">
                  <c:v>-3.7084048054835712</c:v>
                </c:pt>
                <c:pt idx="59">
                  <c:v>-3.6979597112763418</c:v>
                </c:pt>
                <c:pt idx="60">
                  <c:v>-3.6865457501375696</c:v>
                </c:pt>
                <c:pt idx="61">
                  <c:v>-3.6742107835118936</c:v>
                </c:pt>
                <c:pt idx="62">
                  <c:v>-3.6610008855307843</c:v>
                </c:pt>
                <c:pt idx="63">
                  <c:v>-3.6469604052179649</c:v>
                </c:pt>
                <c:pt idx="64">
                  <c:v>-3.6321320265770751</c:v>
                </c:pt>
                <c:pt idx="65">
                  <c:v>-3.616556826633154</c:v>
                </c:pt>
                <c:pt idx="66">
                  <c:v>-3.6002743314970886</c:v>
                </c:pt>
                <c:pt idx="67">
                  <c:v>-3.5833225705198766</c:v>
                </c:pt>
                <c:pt idx="68">
                  <c:v>-3.5657381286012431</c:v>
                </c:pt>
                <c:pt idx="69">
                  <c:v>-3.5475561967150417</c:v>
                </c:pt>
                <c:pt idx="70">
                  <c:v>-3.5288106207117127</c:v>
                </c:pt>
                <c:pt idx="71">
                  <c:v>-3.5095339484560624</c:v>
                </c:pt>
                <c:pt idx="72">
                  <c:v>-3.4897574753566585</c:v>
                </c:pt>
                <c:pt idx="73">
                  <c:v>-3.4695112883412422</c:v>
                </c:pt>
                <c:pt idx="74">
                  <c:v>-3.4488243083307237</c:v>
                </c:pt>
                <c:pt idx="75">
                  <c:v>-3.4277243312625285</c:v>
                </c:pt>
                <c:pt idx="76">
                  <c:v>-3.4062380677124091</c:v>
                </c:pt>
                <c:pt idx="77">
                  <c:v>-3.3843911811621137</c:v>
                </c:pt>
                <c:pt idx="78">
                  <c:v>-3.3622083249587424</c:v>
                </c:pt>
                <c:pt idx="79">
                  <c:v>-3.3397131780100908</c:v>
                </c:pt>
                <c:pt idx="80">
                  <c:v>-3.3169284792587153</c:v>
                </c:pt>
                <c:pt idx="81">
                  <c:v>-3.2938760609761326</c:v>
                </c:pt>
                <c:pt idx="82">
                  <c:v>-3.2705768809170288</c:v>
                </c:pt>
                <c:pt idx="83">
                  <c:v>-3.2470510533721244</c:v>
                </c:pt>
                <c:pt idx="84">
                  <c:v>-3.2233178791569728</c:v>
                </c:pt>
                <c:pt idx="85">
                  <c:v>-3.1993958745727413</c:v>
                </c:pt>
                <c:pt idx="86">
                  <c:v>-3.1753027993737866</c:v>
                </c:pt>
                <c:pt idx="87">
                  <c:v>-3.1510556837756813</c:v>
                </c:pt>
                <c:pt idx="88">
                  <c:v>-3.1266708545362039</c:v>
                </c:pt>
                <c:pt idx="89">
                  <c:v>-3.1021639601407101</c:v>
                </c:pt>
                <c:pt idx="90">
                  <c:v>-3.0775499951222201</c:v>
                </c:pt>
                <c:pt idx="91">
                  <c:v>-3.0528433235456029</c:v>
                </c:pt>
                <c:pt idx="92">
                  <c:v>-3.0280577016841379</c:v>
                </c:pt>
                <c:pt idx="93">
                  <c:v>-3.0032062999158868</c:v>
                </c:pt>
                <c:pt idx="94">
                  <c:v>-2.9783017238663119</c:v>
                </c:pt>
                <c:pt idx="95">
                  <c:v>-2.9533560348227197</c:v>
                </c:pt>
                <c:pt idx="96">
                  <c:v>-2.9283807694452282</c:v>
                </c:pt>
                <c:pt idx="97">
                  <c:v>-2.9033869587981331</c:v>
                </c:pt>
                <c:pt idx="98">
                  <c:v>-2.8783851467247352</c:v>
                </c:pt>
                <c:pt idx="99">
                  <c:v>-2.8533854075879228</c:v>
                </c:pt>
                <c:pt idx="100">
                  <c:v>-2.8283973633980231</c:v>
                </c:pt>
                <c:pt idx="101">
                  <c:v>-2.803430200348767</c:v>
                </c:pt>
                <c:pt idx="102">
                  <c:v>-2.7784926847814226</c:v>
                </c:pt>
                <c:pt idx="103">
                  <c:v>-2.7535931785965611</c:v>
                </c:pt>
                <c:pt idx="104">
                  <c:v>-2.7287396541322178</c:v>
                </c:pt>
                <c:pt idx="105">
                  <c:v>-2.7039397085265633</c:v>
                </c:pt>
                <c:pt idx="106">
                  <c:v>-2.6792005775826366</c:v>
                </c:pt>
                <c:pt idx="107">
                  <c:v>-2.6545291491520446</c:v>
                </c:pt>
                <c:pt idx="108">
                  <c:v>-2.6299319760540114</c:v>
                </c:pt>
                <c:pt idx="109">
                  <c:v>-2.6054152885455548</c:v>
                </c:pt>
                <c:pt idx="110">
                  <c:v>-2.5809850063581088</c:v>
                </c:pt>
                <c:pt idx="111">
                  <c:v>-2.5566467503152834</c:v>
                </c:pt>
                <c:pt idx="112">
                  <c:v>-2.5324058535460821</c:v>
                </c:pt>
                <c:pt idx="113">
                  <c:v>-2.5082673723073157</c:v>
                </c:pt>
                <c:pt idx="114">
                  <c:v>-2.4842360964285324</c:v>
                </c:pt>
                <c:pt idx="115">
                  <c:v>-2.4603165593923255</c:v>
                </c:pt>
                <c:pt idx="116">
                  <c:v>-2.4365130480624599</c:v>
                </c:pt>
                <c:pt idx="117">
                  <c:v>-2.4128296120717674</c:v>
                </c:pt>
                <c:pt idx="118">
                  <c:v>-2.3892700728815055</c:v>
                </c:pt>
                <c:pt idx="119">
                  <c:v>-2.3658380325232811</c:v>
                </c:pt>
                <c:pt idx="120">
                  <c:v>-2.3425368820344485</c:v>
                </c:pt>
                <c:pt idx="121">
                  <c:v>-2.319369809597414</c:v>
                </c:pt>
                <c:pt idx="122">
                  <c:v>-2.2963398083929318</c:v>
                </c:pt>
                <c:pt idx="123">
                  <c:v>-2.2734496841772103</c:v>
                </c:pt>
                <c:pt idx="124">
                  <c:v>-2.2507020625922145</c:v>
                </c:pt>
                <c:pt idx="125">
                  <c:v>-2.2280993962183149</c:v>
                </c:pt>
                <c:pt idx="126">
                  <c:v>-2.2056439713780724</c:v>
                </c:pt>
                <c:pt idx="127">
                  <c:v>-2.1833379146996856</c:v>
                </c:pt>
                <c:pt idx="128">
                  <c:v>-2.1611831994482893</c:v>
                </c:pt>
                <c:pt idx="129">
                  <c:v>-2.1391816516331059</c:v>
                </c:pt>
                <c:pt idx="130">
                  <c:v>-2.1173349558980621</c:v>
                </c:pt>
                <c:pt idx="131">
                  <c:v>-2.0956446612033277</c:v>
                </c:pt>
                <c:pt idx="132">
                  <c:v>-2.0741121863049234</c:v>
                </c:pt>
                <c:pt idx="133">
                  <c:v>-2.0527388250393224</c:v>
                </c:pt>
                <c:pt idx="134">
                  <c:v>-2.0315257514197294</c:v>
                </c:pt>
                <c:pt idx="135">
                  <c:v>-2.0104740245505153</c:v>
                </c:pt>
                <c:pt idx="136">
                  <c:v>-1.9895845933660055</c:v>
                </c:pt>
                <c:pt idx="137">
                  <c:v>-1.9688583011997132</c:v>
                </c:pt>
                <c:pt idx="138">
                  <c:v>-1.9482958901897909</c:v>
                </c:pt>
                <c:pt idx="139">
                  <c:v>-1.9278980055263448</c:v>
                </c:pt>
                <c:pt idx="140">
                  <c:v>-1.9076651995460723</c:v>
                </c:pt>
                <c:pt idx="141">
                  <c:v>-1.8875979356794332</c:v>
                </c:pt>
                <c:pt idx="142">
                  <c:v>-1.867696592255466</c:v>
                </c:pt>
                <c:pt idx="143">
                  <c:v>-1.8479614661691326</c:v>
                </c:pt>
                <c:pt idx="144">
                  <c:v>-1.8283927764159347</c:v>
                </c:pt>
                <c:pt idx="145">
                  <c:v>-1.8089906674983731</c:v>
                </c:pt>
                <c:pt idx="146">
                  <c:v>-1.7897552127086751</c:v>
                </c:pt>
                <c:pt idx="147">
                  <c:v>-1.7706864172920529</c:v>
                </c:pt>
                <c:pt idx="148">
                  <c:v>-1.7517842214946382</c:v>
                </c:pt>
                <c:pt idx="149">
                  <c:v>-1.7330485035000396</c:v>
                </c:pt>
                <c:pt idx="150">
                  <c:v>-1.7144790822584168</c:v>
                </c:pt>
                <c:pt idx="151">
                  <c:v>-1.6960757202117591</c:v>
                </c:pt>
                <c:pt idx="152">
                  <c:v>-1.6778381259189823</c:v>
                </c:pt>
                <c:pt idx="153">
                  <c:v>-1.6597659565842848</c:v>
                </c:pt>
                <c:pt idx="154">
                  <c:v>-1.6418588204921671</c:v>
                </c:pt>
                <c:pt idx="155">
                  <c:v>-1.6241162793522803</c:v>
                </c:pt>
                <c:pt idx="156">
                  <c:v>-1.6065378505573134</c:v>
                </c:pt>
                <c:pt idx="157">
                  <c:v>-1.5891230093568769</c:v>
                </c:pt>
                <c:pt idx="158">
                  <c:v>-1.5718711909503278</c:v>
                </c:pt>
                <c:pt idx="159">
                  <c:v>-1.5547817925013705</c:v>
                </c:pt>
                <c:pt idx="160">
                  <c:v>-1.5378541750771213</c:v>
                </c:pt>
                <c:pt idx="161">
                  <c:v>-1.5210876655143029</c:v>
                </c:pt>
                <c:pt idx="162">
                  <c:v>-1.5044815582150877</c:v>
                </c:pt>
                <c:pt idx="163">
                  <c:v>-1.4880351168750572</c:v>
                </c:pt>
                <c:pt idx="164">
                  <c:v>-1.471747576145642</c:v>
                </c:pt>
                <c:pt idx="165">
                  <c:v>-1.4556181432333402</c:v>
                </c:pt>
                <c:pt idx="166">
                  <c:v>-1.4396459994379072</c:v>
                </c:pt>
                <c:pt idx="167">
                  <c:v>-1.4238303016316944</c:v>
                </c:pt>
                <c:pt idx="168">
                  <c:v>-1.4081701836821467</c:v>
                </c:pt>
                <c:pt idx="169">
                  <c:v>-1.3926647578195051</c:v>
                </c:pt>
                <c:pt idx="170">
                  <c:v>-1.3773131159515941</c:v>
                </c:pt>
                <c:pt idx="171">
                  <c:v>-1.362114330927598</c:v>
                </c:pt>
                <c:pt idx="172">
                  <c:v>-1.347067457752575</c:v>
                </c:pt>
                <c:pt idx="173">
                  <c:v>-1.3321715347544933</c:v>
                </c:pt>
                <c:pt idx="174">
                  <c:v>-1.3174255847054179</c:v>
                </c:pt>
                <c:pt idx="175">
                  <c:v>-1.302828615898509</c:v>
                </c:pt>
                <c:pt idx="176">
                  <c:v>-1.2883796231823581</c:v>
                </c:pt>
                <c:pt idx="177">
                  <c:v>-1.2740775889541973</c:v>
                </c:pt>
                <c:pt idx="178">
                  <c:v>-1.2599214841134292</c:v>
                </c:pt>
                <c:pt idx="179">
                  <c:v>-1.245910268976884</c:v>
                </c:pt>
                <c:pt idx="180">
                  <c:v>-1.2320428941571668</c:v>
                </c:pt>
                <c:pt idx="181">
                  <c:v>-1.2183183014054086</c:v>
                </c:pt>
                <c:pt idx="182">
                  <c:v>-1.2047354244196848</c:v>
                </c:pt>
                <c:pt idx="183">
                  <c:v>-1.1912931896203318</c:v>
                </c:pt>
                <c:pt idx="184">
                  <c:v>-1.17799051689334</c:v>
                </c:pt>
                <c:pt idx="185">
                  <c:v>-1.1648263203029605</c:v>
                </c:pt>
                <c:pt idx="186">
                  <c:v>-1.1517995087746491</c:v>
                </c:pt>
                <c:pt idx="187">
                  <c:v>-1.1389089867493765</c:v>
                </c:pt>
                <c:pt idx="188">
                  <c:v>-1.1261536548103723</c:v>
                </c:pt>
                <c:pt idx="189">
                  <c:v>-1.1135324102832613</c:v>
                </c:pt>
                <c:pt idx="190">
                  <c:v>-1.1010441478105837</c:v>
                </c:pt>
                <c:pt idx="191">
                  <c:v>-1.0886877599015881</c:v>
                </c:pt>
                <c:pt idx="192">
                  <c:v>-1.0764621374582262</c:v>
                </c:pt>
                <c:pt idx="193">
                  <c:v>-1.0643661702781901</c:v>
                </c:pt>
                <c:pt idx="194">
                  <c:v>-1.0523987475358305</c:v>
                </c:pt>
                <c:pt idx="195">
                  <c:v>-1.0405587582417652</c:v>
                </c:pt>
                <c:pt idx="196">
                  <c:v>-1.0288450916819472</c:v>
                </c:pt>
                <c:pt idx="197">
                  <c:v>-1.0172566378369532</c:v>
                </c:pt>
                <c:pt idx="198">
                  <c:v>-1.0057922877821983</c:v>
                </c:pt>
                <c:pt idx="199">
                  <c:v>-0.99445093406979657</c:v>
                </c:pt>
                <c:pt idx="200">
                  <c:v>-0.98323147109272713</c:v>
                </c:pt>
                <c:pt idx="201">
                  <c:v>-0.97213279543196562</c:v>
                </c:pt>
                <c:pt idx="202">
                  <c:v>-0.96115380618720203</c:v>
                </c:pt>
                <c:pt idx="203">
                  <c:v>-0.95029340529176332</c:v>
                </c:pt>
                <c:pt idx="204">
                  <c:v>-0.93955049781231104</c:v>
                </c:pt>
                <c:pt idx="205">
                  <c:v>-0.92892399223389521</c:v>
                </c:pt>
                <c:pt idx="206">
                  <c:v>-0.91841280073090226</c:v>
                </c:pt>
                <c:pt idx="207">
                  <c:v>-0.90801583942442354</c:v>
                </c:pt>
                <c:pt idx="208">
                  <c:v>-0.89773202862655133</c:v>
                </c:pt>
                <c:pt idx="209">
                  <c:v>-0.88756029307210604</c:v>
                </c:pt>
                <c:pt idx="210">
                  <c:v>-0.87749956213824609</c:v>
                </c:pt>
                <c:pt idx="211">
                  <c:v>-0.86754877005244335</c:v>
                </c:pt>
                <c:pt idx="212">
                  <c:v>-0.85770685608923802</c:v>
                </c:pt>
                <c:pt idx="213">
                  <c:v>-0.84797276475622918</c:v>
                </c:pt>
                <c:pt idx="214">
                  <c:v>-0.8383454459696813</c:v>
                </c:pt>
                <c:pt idx="215">
                  <c:v>-0.82882385522016433</c:v>
                </c:pt>
                <c:pt idx="216">
                  <c:v>-0.81940695372860539</c:v>
                </c:pt>
                <c:pt idx="217">
                  <c:v>-0.8100937085931158</c:v>
                </c:pt>
                <c:pt idx="218">
                  <c:v>-0.80088309292695326</c:v>
                </c:pt>
                <c:pt idx="219">
                  <c:v>-0.79177408598796373</c:v>
                </c:pt>
                <c:pt idx="220">
                  <c:v>-0.78276567329983526</c:v>
                </c:pt>
                <c:pt idx="221">
                  <c:v>-0.77385684676547783</c:v>
                </c:pt>
                <c:pt idx="222">
                  <c:v>-0.76504660477285003</c:v>
                </c:pt>
                <c:pt idx="223">
                  <c:v>-0.7563339522935113</c:v>
                </c:pt>
                <c:pt idx="224">
                  <c:v>-0.74771790097421054</c:v>
                </c:pt>
                <c:pt idx="225">
                  <c:v>-0.73919746922176544</c:v>
                </c:pt>
                <c:pt idx="226">
                  <c:v>-0.73077168228151812</c:v>
                </c:pt>
                <c:pt idx="227">
                  <c:v>-0.72243957230960953</c:v>
                </c:pt>
                <c:pt idx="228">
                  <c:v>-0.71420017843933825</c:v>
                </c:pt>
                <c:pt idx="229">
                  <c:v>-0.70605254684182284</c:v>
                </c:pt>
                <c:pt idx="230">
                  <c:v>-0.69799573078122035</c:v>
                </c:pt>
                <c:pt idx="231">
                  <c:v>-0.69002879066470413</c:v>
                </c:pt>
                <c:pt idx="232">
                  <c:v>-0.6821507940874354</c:v>
                </c:pt>
                <c:pt idx="233">
                  <c:v>-0.67436081587271657</c:v>
                </c:pt>
                <c:pt idx="234">
                  <c:v>-0.66665793810754503</c:v>
                </c:pt>
                <c:pt idx="235">
                  <c:v>-0.6590412501737406</c:v>
                </c:pt>
                <c:pt idx="236">
                  <c:v>-0.65150984877485363</c:v>
                </c:pt>
                <c:pt idx="237">
                  <c:v>-0.64406283795901398</c:v>
                </c:pt>
                <c:pt idx="238">
                  <c:v>-0.63669932913790417</c:v>
                </c:pt>
                <c:pt idx="239">
                  <c:v>-0.62941844110202272</c:v>
                </c:pt>
                <c:pt idx="240">
                  <c:v>-0.62221930003239145</c:v>
                </c:pt>
                <c:pt idx="241">
                  <c:v>-0.61510103950887307</c:v>
                </c:pt>
                <c:pt idx="242">
                  <c:v>-0.60806280051523165</c:v>
                </c:pt>
                <c:pt idx="243">
                  <c:v>-0.60110373144109674</c:v>
                </c:pt>
                <c:pt idx="244">
                  <c:v>-0.59422298808095853</c:v>
                </c:pt>
                <c:pt idx="245">
                  <c:v>-0.58741973363033106</c:v>
                </c:pt>
                <c:pt idx="246">
                  <c:v>-0.5806931386792078</c:v>
                </c:pt>
                <c:pt idx="247">
                  <c:v>-0.57404238120294626</c:v>
                </c:pt>
                <c:pt idx="248">
                  <c:v>-0.56746664655067836</c:v>
                </c:pt>
                <c:pt idx="249">
                  <c:v>-0.56096512743138749</c:v>
                </c:pt>
                <c:pt idx="250">
                  <c:v>-0.55453702389774007</c:v>
                </c:pt>
                <c:pt idx="251">
                  <c:v>-0.54818154332779279</c:v>
                </c:pt>
                <c:pt idx="252">
                  <c:v>-0.54189790040467356</c:v>
                </c:pt>
                <c:pt idx="253">
                  <c:v>-0.53568531709433032</c:v>
                </c:pt>
                <c:pt idx="254">
                  <c:v>-0.52954302262145003</c:v>
                </c:pt>
                <c:pt idx="255">
                  <c:v>-0.52347025344363884</c:v>
                </c:pt>
                <c:pt idx="256">
                  <c:v>-0.51746625322394224</c:v>
                </c:pt>
                <c:pt idx="257">
                  <c:v>-0.51153027280180197</c:v>
                </c:pt>
                <c:pt idx="258">
                  <c:v>-0.50566157016252478</c:v>
                </c:pt>
                <c:pt idx="259">
                  <c:v>-0.49985941040533904</c:v>
                </c:pt>
                <c:pt idx="260">
                  <c:v>-0.49412306571013559</c:v>
                </c:pt>
                <c:pt idx="261">
                  <c:v>-0.48845181530290815</c:v>
                </c:pt>
                <c:pt idx="262">
                  <c:v>-0.48284494542005496</c:v>
                </c:pt>
                <c:pt idx="263">
                  <c:v>-0.47730174927151908</c:v>
                </c:pt>
                <c:pt idx="264">
                  <c:v>-0.47182152700289726</c:v>
                </c:pt>
                <c:pt idx="265">
                  <c:v>-0.46640358565651263</c:v>
                </c:pt>
                <c:pt idx="266">
                  <c:v>-0.46104723913160461</c:v>
                </c:pt>
                <c:pt idx="267">
                  <c:v>-0.45575180814359506</c:v>
                </c:pt>
                <c:pt idx="268">
                  <c:v>-0.45051662018256455</c:v>
                </c:pt>
                <c:pt idx="269">
                  <c:v>-0.44534100947091465</c:v>
                </c:pt>
                <c:pt idx="270">
                  <c:v>-0.44022431692036279</c:v>
                </c:pt>
                <c:pt idx="271">
                  <c:v>-0.43516589008822604</c:v>
                </c:pt>
                <c:pt idx="272">
                  <c:v>-0.43016508313310875</c:v>
                </c:pt>
                <c:pt idx="273">
                  <c:v>-0.42522125676997657</c:v>
                </c:pt>
                <c:pt idx="274">
                  <c:v>-0.42033377822474022</c:v>
                </c:pt>
                <c:pt idx="275">
                  <c:v>-0.41550202118830792</c:v>
                </c:pt>
                <c:pt idx="276">
                  <c:v>-0.41072536577021468</c:v>
                </c:pt>
                <c:pt idx="277">
                  <c:v>-0.40600319845179739</c:v>
                </c:pt>
                <c:pt idx="278">
                  <c:v>-0.4013349120390366</c:v>
                </c:pt>
                <c:pt idx="279">
                  <c:v>-0.39671990561502313</c:v>
                </c:pt>
                <c:pt idx="280">
                  <c:v>-0.392157584492136</c:v>
                </c:pt>
                <c:pt idx="281">
                  <c:v>-0.38764736016391305</c:v>
                </c:pt>
                <c:pt idx="282">
                  <c:v>-0.38318865025671678</c:v>
                </c:pt>
                <c:pt idx="283">
                  <c:v>-0.37878087848116121</c:v>
                </c:pt>
                <c:pt idx="284">
                  <c:v>-0.3744234745833413</c:v>
                </c:pt>
                <c:pt idx="285">
                  <c:v>-0.37011587429592913</c:v>
                </c:pt>
                <c:pt idx="286">
                  <c:v>-0.36585751928910637</c:v>
                </c:pt>
                <c:pt idx="287">
                  <c:v>-0.36164785712142788</c:v>
                </c:pt>
                <c:pt idx="288">
                  <c:v>-0.35748634119055267</c:v>
                </c:pt>
                <c:pt idx="289">
                  <c:v>-0.35337243068395224</c:v>
                </c:pt>
                <c:pt idx="290">
                  <c:v>-0.34930559052954835</c:v>
                </c:pt>
                <c:pt idx="291">
                  <c:v>-0.34528529134636915</c:v>
                </c:pt>
                <c:pt idx="292">
                  <c:v>-0.34131100939516462</c:v>
                </c:pt>
                <c:pt idx="293">
                  <c:v>-0.33738222652907329</c:v>
                </c:pt>
                <c:pt idx="294">
                  <c:v>-0.33349843014430308</c:v>
                </c:pt>
                <c:pt idx="295">
                  <c:v>-0.3296591131309024</c:v>
                </c:pt>
                <c:pt idx="296">
                  <c:v>-0.32586377382356341</c:v>
                </c:pt>
                <c:pt idx="297">
                  <c:v>-0.32211191595254152</c:v>
                </c:pt>
                <c:pt idx="298">
                  <c:v>-0.31840304859466229</c:v>
                </c:pt>
                <c:pt idx="299">
                  <c:v>-0.31473668612446853</c:v>
                </c:pt>
                <c:pt idx="300">
                  <c:v>-0.31111234816546884</c:v>
                </c:pt>
                <c:pt idx="301">
                  <c:v>-0.3075295595415547</c:v>
                </c:pt>
                <c:pt idx="302">
                  <c:v>-0.30398785022855668</c:v>
                </c:pt>
                <c:pt idx="303">
                  <c:v>-0.30048675530599595</c:v>
                </c:pt>
                <c:pt idx="304">
                  <c:v>-0.29702581490898194</c:v>
                </c:pt>
                <c:pt idx="305">
                  <c:v>-0.29360457418032632</c:v>
                </c:pt>
                <c:pt idx="306">
                  <c:v>-0.29022258322284084</c:v>
                </c:pt>
                <c:pt idx="307">
                  <c:v>-0.28687939705186799</c:v>
                </c:pt>
                <c:pt idx="308">
                  <c:v>-0.28357457554800169</c:v>
                </c:pt>
                <c:pt idx="309">
                  <c:v>-0.2803076834100573</c:v>
                </c:pt>
                <c:pt idx="310">
                  <c:v>-0.27707829010826912</c:v>
                </c:pt>
                <c:pt idx="311">
                  <c:v>-0.27388596983773444</c:v>
                </c:pt>
                <c:pt idx="312">
                  <c:v>-0.27073030147210575</c:v>
                </c:pt>
                <c:pt idx="313">
                  <c:v>-0.26761086851754068</c:v>
                </c:pt>
                <c:pt idx="314">
                  <c:v>-0.26452725906691782</c:v>
                </c:pt>
                <c:pt idx="315">
                  <c:v>-0.26147906575432112</c:v>
                </c:pt>
                <c:pt idx="316">
                  <c:v>-0.25846588570979784</c:v>
                </c:pt>
                <c:pt idx="317">
                  <c:v>-0.25548732051440115</c:v>
                </c:pt>
                <c:pt idx="318">
                  <c:v>-0.25254297615551347</c:v>
                </c:pt>
                <c:pt idx="319">
                  <c:v>-0.24963246298246453</c:v>
                </c:pt>
                <c:pt idx="320">
                  <c:v>-0.24675539566243918</c:v>
                </c:pt>
                <c:pt idx="321">
                  <c:v>-0.24391139313668814</c:v>
                </c:pt>
                <c:pt idx="322">
                  <c:v>-0.24110007857703594</c:v>
                </c:pt>
                <c:pt idx="323">
                  <c:v>-0.23832107934269864</c:v>
                </c:pt>
                <c:pt idx="324">
                  <c:v>-0.23557402693740556</c:v>
                </c:pt>
                <c:pt idx="325">
                  <c:v>-0.23285855696683555</c:v>
                </c:pt>
                <c:pt idx="326">
                  <c:v>-0.23017430909636619</c:v>
                </c:pt>
                <c:pt idx="327">
                  <c:v>-0.22752092700913837</c:v>
                </c:pt>
                <c:pt idx="328">
                  <c:v>-0.22489805836443921</c:v>
                </c:pt>
                <c:pt idx="329">
                  <c:v>-0.22230535475640556</c:v>
                </c:pt>
                <c:pt idx="330">
                  <c:v>-0.21974247167305042</c:v>
                </c:pt>
                <c:pt idx="331">
                  <c:v>-0.21720906845561108</c:v>
                </c:pt>
                <c:pt idx="332">
                  <c:v>-0.2147048082582218</c:v>
                </c:pt>
                <c:pt idx="333">
                  <c:v>-0.2122293580079137</c:v>
                </c:pt>
                <c:pt idx="334">
                  <c:v>-0.2097823883649414</c:v>
                </c:pt>
                <c:pt idx="335">
                  <c:v>-0.20736357368343561</c:v>
                </c:pt>
                <c:pt idx="336">
                  <c:v>-0.20497259197238463</c:v>
                </c:pt>
                <c:pt idx="337">
                  <c:v>-0.20260912485694468</c:v>
                </c:pt>
                <c:pt idx="338">
                  <c:v>-0.20027285754007995</c:v>
                </c:pt>
                <c:pt idx="339">
                  <c:v>-0.19796347876452902</c:v>
                </c:pt>
                <c:pt idx="340">
                  <c:v>-0.19568068077510314</c:v>
                </c:pt>
                <c:pt idx="341">
                  <c:v>-0.19342415928131268</c:v>
                </c:pt>
                <c:pt idx="342">
                  <c:v>-0.19119361342032112</c:v>
                </c:pt>
                <c:pt idx="343">
                  <c:v>-0.188988745720229</c:v>
                </c:pt>
                <c:pt idx="344">
                  <c:v>-0.18680926206368476</c:v>
                </c:pt>
                <c:pt idx="345">
                  <c:v>-0.18465487165182448</c:v>
                </c:pt>
                <c:pt idx="346">
                  <c:v>-0.18252528696853679</c:v>
                </c:pt>
                <c:pt idx="347">
                  <c:v>-0.18042022374505351</c:v>
                </c:pt>
                <c:pt idx="348">
                  <c:v>-0.17833940092486752</c:v>
                </c:pt>
                <c:pt idx="349">
                  <c:v>-0.17628254062897333</c:v>
                </c:pt>
                <c:pt idx="350">
                  <c:v>-0.17424936812143094</c:v>
                </c:pt>
                <c:pt idx="351">
                  <c:v>-0.1722396117752511</c:v>
                </c:pt>
                <c:pt idx="352">
                  <c:v>-0.17025300303860397</c:v>
                </c:pt>
                <c:pt idx="353">
                  <c:v>-0.16828927640134383</c:v>
                </c:pt>
                <c:pt idx="354">
                  <c:v>-0.16634816936185595</c:v>
                </c:pt>
                <c:pt idx="355">
                  <c:v>-0.1644294223942161</c:v>
                </c:pt>
                <c:pt idx="356">
                  <c:v>-0.16253277891567042</c:v>
                </c:pt>
                <c:pt idx="357">
                  <c:v>-0.16065798525442515</c:v>
                </c:pt>
                <c:pt idx="358">
                  <c:v>-0.15880479061775127</c:v>
                </c:pt>
                <c:pt idx="359">
                  <c:v>-0.15697294706039741</c:v>
                </c:pt>
                <c:pt idx="360">
                  <c:v>-0.15516220945331635</c:v>
                </c:pt>
                <c:pt idx="361">
                  <c:v>-0.15337233545269383</c:v>
                </c:pt>
                <c:pt idx="362">
                  <c:v>-0.15160308546928766</c:v>
                </c:pt>
                <c:pt idx="363">
                  <c:v>-0.14985422263806589</c:v>
                </c:pt>
                <c:pt idx="364">
                  <c:v>-0.14812551278815247</c:v>
                </c:pt>
                <c:pt idx="365">
                  <c:v>-0.14641672441306935</c:v>
                </c:pt>
                <c:pt idx="366">
                  <c:v>-0.14472762864127758</c:v>
                </c:pt>
                <c:pt idx="367">
                  <c:v>-0.14305799920701617</c:v>
                </c:pt>
                <c:pt idx="368">
                  <c:v>-0.14140761242143432</c:v>
                </c:pt>
                <c:pt idx="369">
                  <c:v>-0.13977624714401662</c:v>
                </c:pt>
                <c:pt idx="370">
                  <c:v>-0.13816368475429747</c:v>
                </c:pt>
                <c:pt idx="371">
                  <c:v>-0.13656970912386662</c:v>
                </c:pt>
                <c:pt idx="372">
                  <c:v>-0.1349941065886584</c:v>
                </c:pt>
                <c:pt idx="373">
                  <c:v>-0.13343666592152698</c:v>
                </c:pt>
                <c:pt idx="374">
                  <c:v>-0.13189717830510253</c:v>
                </c:pt>
                <c:pt idx="375">
                  <c:v>-0.13037543730492904</c:v>
                </c:pt>
                <c:pt idx="376">
                  <c:v>-0.12887123884287935</c:v>
                </c:pt>
                <c:pt idx="377">
                  <c:v>-0.12738438117084616</c:v>
                </c:pt>
                <c:pt idx="378">
                  <c:v>-0.12591466484470559</c:v>
                </c:pt>
                <c:pt idx="379">
                  <c:v>-0.12446189269855618</c:v>
                </c:pt>
                <c:pt idx="380">
                  <c:v>-0.12302586981922198</c:v>
                </c:pt>
                <c:pt idx="381">
                  <c:v>-0.12160640352102713</c:v>
                </c:pt>
                <c:pt idx="382">
                  <c:v>-0.12020330332083382</c:v>
                </c:pt>
                <c:pt idx="383">
                  <c:v>-0.1188163809133428</c:v>
                </c:pt>
                <c:pt idx="384">
                  <c:v>-0.11744545014665675</c:v>
                </c:pt>
                <c:pt idx="385">
                  <c:v>-0.11609032699809857</c:v>
                </c:pt>
                <c:pt idx="386">
                  <c:v>-0.11475082955028933</c:v>
                </c:pt>
                <c:pt idx="387">
                  <c:v>-0.11342677796747934</c:v>
                </c:pt>
                <c:pt idx="388">
                  <c:v>-0.11211799447213024</c:v>
                </c:pt>
                <c:pt idx="389">
                  <c:v>-0.11082430332174781</c:v>
                </c:pt>
                <c:pt idx="390">
                  <c:v>-0.10954553078596262</c:v>
                </c:pt>
                <c:pt idx="391">
                  <c:v>-0.10828150512385501</c:v>
                </c:pt>
                <c:pt idx="392">
                  <c:v>-0.10703205656152448</c:v>
                </c:pt>
                <c:pt idx="393">
                  <c:v>-0.1057970172698981</c:v>
                </c:pt>
                <c:pt idx="394">
                  <c:v>-0.10457622134278095</c:v>
                </c:pt>
                <c:pt idx="395">
                  <c:v>-0.10336950477514036</c:v>
                </c:pt>
                <c:pt idx="396">
                  <c:v>-0.10217670544162562</c:v>
                </c:pt>
                <c:pt idx="397">
                  <c:v>-0.10099766307532008</c:v>
                </c:pt>
                <c:pt idx="398">
                  <c:v>-9.9832219246724155E-2</c:v>
                </c:pt>
                <c:pt idx="399">
                  <c:v>-9.8680217342964643E-2</c:v>
                </c:pt>
                <c:pt idx="400">
                  <c:v>-9.7541502547231179E-2</c:v>
                </c:pt>
                <c:pt idx="401">
                  <c:v>-9.6415921818436723E-2</c:v>
                </c:pt>
                <c:pt idx="402">
                  <c:v>-9.5303323871098078E-2</c:v>
                </c:pt>
                <c:pt idx="403">
                  <c:v>-9.4203559155437863E-2</c:v>
                </c:pt>
                <c:pt idx="404">
                  <c:v>-9.3116479837702326E-2</c:v>
                </c:pt>
                <c:pt idx="405">
                  <c:v>-9.2041939780695442E-2</c:v>
                </c:pt>
                <c:pt idx="406">
                  <c:v>-9.0979794524525717E-2</c:v>
                </c:pt>
                <c:pt idx="407">
                  <c:v>-8.9929901267564699E-2</c:v>
                </c:pt>
                <c:pt idx="408">
                  <c:v>-8.8892118847613361E-2</c:v>
                </c:pt>
                <c:pt idx="409">
                  <c:v>-8.7866307723276998E-2</c:v>
                </c:pt>
                <c:pt idx="410">
                  <c:v>-8.6852329955544164E-2</c:v>
                </c:pt>
                <c:pt idx="411">
                  <c:v>-8.5850049189569233E-2</c:v>
                </c:pt>
                <c:pt idx="412">
                  <c:v>-8.4859330636655017E-2</c:v>
                </c:pt>
                <c:pt idx="413">
                  <c:v>-8.3880041056434776E-2</c:v>
                </c:pt>
                <c:pt idx="414">
                  <c:v>-8.2912048739251953E-2</c:v>
                </c:pt>
                <c:pt idx="415">
                  <c:v>-8.1955223488733187E-2</c:v>
                </c:pt>
                <c:pt idx="416">
                  <c:v>-8.1009436604555701E-2</c:v>
                </c:pt>
                <c:pt idx="417">
                  <c:v>-8.0074560865405445E-2</c:v>
                </c:pt>
                <c:pt idx="418">
                  <c:v>-7.915047051212408E-2</c:v>
                </c:pt>
                <c:pt idx="419">
                  <c:v>-7.8237041231043164E-2</c:v>
                </c:pt>
                <c:pt idx="420">
                  <c:v>-7.7334150137503277E-2</c:v>
                </c:pt>
                <c:pt idx="421">
                  <c:v>-7.6441675759557973E-2</c:v>
                </c:pt>
                <c:pt idx="422">
                  <c:v>-7.5559498021857296E-2</c:v>
                </c:pt>
                <c:pt idx="423">
                  <c:v>-7.4687498229711782E-2</c:v>
                </c:pt>
                <c:pt idx="424">
                  <c:v>-7.3825559053334669E-2</c:v>
                </c:pt>
                <c:pt idx="425">
                  <c:v>-7.2973564512259254E-2</c:v>
                </c:pt>
                <c:pt idx="426">
                  <c:v>-7.2131399959930301E-2</c:v>
                </c:pt>
                <c:pt idx="427">
                  <c:v>-7.1298952068468771E-2</c:v>
                </c:pt>
                <c:pt idx="428">
                  <c:v>-7.0476108813605567E-2</c:v>
                </c:pt>
                <c:pt idx="429">
                  <c:v>-6.966275945978484E-2</c:v>
                </c:pt>
                <c:pt idx="430">
                  <c:v>-6.8858794545433977E-2</c:v>
                </c:pt>
                <c:pt idx="431">
                  <c:v>-6.8064105868399241E-2</c:v>
                </c:pt>
                <c:pt idx="432">
                  <c:v>-6.7278586471543222E-2</c:v>
                </c:pt>
                <c:pt idx="433">
                  <c:v>-6.6502130628506614E-2</c:v>
                </c:pt>
                <c:pt idx="434">
                  <c:v>-6.5734633829626909E-2</c:v>
                </c:pt>
                <c:pt idx="435">
                  <c:v>-6.4975992768017923E-2</c:v>
                </c:pt>
                <c:pt idx="436">
                  <c:v>-6.422610532580432E-2</c:v>
                </c:pt>
                <c:pt idx="437">
                  <c:v>-6.348487056051165E-2</c:v>
                </c:pt>
                <c:pt idx="438">
                  <c:v>-6.275218869161002E-2</c:v>
                </c:pt>
                <c:pt idx="439">
                  <c:v>-6.2027961087208192E-2</c:v>
                </c:pt>
                <c:pt idx="440">
                  <c:v>-6.1312090250899134E-2</c:v>
                </c:pt>
                <c:pt idx="441">
                  <c:v>-6.060447980875279E-2</c:v>
                </c:pt>
                <c:pt idx="442">
                  <c:v>-5.9905034496456185E-2</c:v>
                </c:pt>
                <c:pt idx="443">
                  <c:v>-5.9213660146598616E-2</c:v>
                </c:pt>
                <c:pt idx="444">
                  <c:v>-5.853026367610089E-2</c:v>
                </c:pt>
                <c:pt idx="445">
                  <c:v>-5.7854753073785466E-2</c:v>
                </c:pt>
                <c:pt idx="446">
                  <c:v>-5.7187037388089015E-2</c:v>
                </c:pt>
                <c:pt idx="447">
                  <c:v>-5.652702671491168E-2</c:v>
                </c:pt>
                <c:pt idx="448">
                  <c:v>-5.5874632185606135E-2</c:v>
                </c:pt>
                <c:pt idx="449">
                  <c:v>-5.5229765955100936E-2</c:v>
                </c:pt>
                <c:pt idx="450">
                  <c:v>-5.4592341190159682E-2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2E-426D-A43F-00D29765A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0-4089-ADD2-4D9A5673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fit_FCC!$G$19:$G$469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fit_FCC!$H$19:$H$469</c:f>
              <c:numCache>
                <c:formatCode>0.0000</c:formatCode>
                <c:ptCount val="451"/>
                <c:pt idx="0">
                  <c:v>0.62731148896263611</c:v>
                </c:pt>
                <c:pt idx="1">
                  <c:v>0.33277348893284447</c:v>
                </c:pt>
                <c:pt idx="2">
                  <c:v>5.1071594997643549E-2</c:v>
                </c:pt>
                <c:pt idx="3">
                  <c:v>-0.21824347801982766</c:v>
                </c:pt>
                <c:pt idx="4">
                  <c:v>-0.47560657649932536</c:v>
                </c:pt>
                <c:pt idx="5">
                  <c:v>-0.72143854803907814</c:v>
                </c:pt>
                <c:pt idx="6">
                  <c:v>-0.95614666860831243</c:v>
                </c:pt>
                <c:pt idx="7">
                  <c:v>-1.1801250571997535</c:v>
                </c:pt>
                <c:pt idx="8">
                  <c:v>-1.3937550783351371</c:v>
                </c:pt>
                <c:pt idx="9">
                  <c:v>-1.5974057327671416</c:v>
                </c:pt>
                <c:pt idx="10">
                  <c:v>-1.7914340367116977</c:v>
                </c:pt>
                <c:pt idx="11">
                  <c:v>-1.9761853899355204</c:v>
                </c:pt>
                <c:pt idx="12">
                  <c:v>-2.1519939330147282</c:v>
                </c:pt>
                <c:pt idx="13">
                  <c:v>-2.319182894071798</c:v>
                </c:pt>
                <c:pt idx="14">
                  <c:v>-2.4780649252896172</c:v>
                </c:pt>
                <c:pt idx="15">
                  <c:v>-2.6289424294931867</c:v>
                </c:pt>
                <c:pt idx="16">
                  <c:v>-2.7721078770815213</c:v>
                </c:pt>
                <c:pt idx="17">
                  <c:v>-2.9078441135845363</c:v>
                </c:pt>
                <c:pt idx="18">
                  <c:v>-3.0364246581120731</c:v>
                </c:pt>
                <c:pt idx="19">
                  <c:v>-3.1581139929549087</c:v>
                </c:pt>
                <c:pt idx="20">
                  <c:v>-3.2731678445903718</c:v>
                </c:pt>
                <c:pt idx="21">
                  <c:v>-3.3818334563382257</c:v>
                </c:pt>
                <c:pt idx="22">
                  <c:v>-3.4843498529056633</c:v>
                </c:pt>
                <c:pt idx="23">
                  <c:v>-3.5809480970536867</c:v>
                </c:pt>
                <c:pt idx="24">
                  <c:v>-3.6718515386106421</c:v>
                </c:pt>
                <c:pt idx="25">
                  <c:v>-3.7572760560524934</c:v>
                </c:pt>
                <c:pt idx="26">
                  <c:v>-3.8374302908632703</c:v>
                </c:pt>
                <c:pt idx="27">
                  <c:v>-3.9125158748832227</c:v>
                </c:pt>
                <c:pt idx="28">
                  <c:v>-3.9827276508464271</c:v>
                </c:pt>
                <c:pt idx="29">
                  <c:v>-4.0482538863040221</c:v>
                </c:pt>
                <c:pt idx="30">
                  <c:v>-4.1092764811236897</c:v>
                </c:pt>
                <c:pt idx="31">
                  <c:v>-4.1659711687508505</c:v>
                </c:pt>
                <c:pt idx="32">
                  <c:v>-4.2185077114116618</c:v>
                </c:pt>
                <c:pt idx="33">
                  <c:v>-4.2670500894330736</c:v>
                </c:pt>
                <c:pt idx="34">
                  <c:v>-4.3117566848501703</c:v>
                </c:pt>
                <c:pt idx="35">
                  <c:v>-4.3527804594663371</c:v>
                </c:pt>
                <c:pt idx="36">
                  <c:v>-4.3902691275271071</c:v>
                </c:pt>
                <c:pt idx="37">
                  <c:v>-4.4243653231641176</c:v>
                </c:pt>
                <c:pt idx="38">
                  <c:v>-4.4552067627610912</c:v>
                </c:pt>
                <c:pt idx="39">
                  <c:v>-4.4829264023896513</c:v>
                </c:pt>
                <c:pt idx="40">
                  <c:v>-4.5076525904584965</c:v>
                </c:pt>
                <c:pt idx="41">
                  <c:v>-4.529509215715513</c:v>
                </c:pt>
                <c:pt idx="42">
                  <c:v>-4.5486158507384165</c:v>
                </c:pt>
                <c:pt idx="43">
                  <c:v>-4.5650878910457626</c:v>
                </c:pt>
                <c:pt idx="44">
                  <c:v>-4.5790366899563812</c:v>
                </c:pt>
                <c:pt idx="45">
                  <c:v>-4.5905696893217192</c:v>
                </c:pt>
                <c:pt idx="46">
                  <c:v>-4.5997905462520725</c:v>
                </c:pt>
                <c:pt idx="47">
                  <c:v>-4.6067992559542317</c:v>
                </c:pt>
                <c:pt idx="48">
                  <c:v>-4.6116922707947587</c:v>
                </c:pt>
                <c:pt idx="49">
                  <c:v>-4.6145626156999073</c:v>
                </c:pt>
                <c:pt idx="50">
                  <c:v>-4.6154999999999999</c:v>
                </c:pt>
                <c:pt idx="51">
                  <c:v>-4.614590925823066</c:v>
                </c:pt>
                <c:pt idx="52">
                  <c:v>-4.6119187931395507</c:v>
                </c:pt>
                <c:pt idx="53">
                  <c:v>-4.6075640015569972</c:v>
                </c:pt>
                <c:pt idx="54">
                  <c:v>-4.6016040489608354</c:v>
                </c:pt>
                <c:pt idx="55">
                  <c:v>-4.5941136270946163</c:v>
                </c:pt>
                <c:pt idx="56">
                  <c:v>-4.585164714170423</c:v>
                </c:pt>
                <c:pt idx="57">
                  <c:v>-4.574826664597583</c:v>
                </c:pt>
                <c:pt idx="58">
                  <c:v>-4.563166295915269</c:v>
                </c:pt>
                <c:pt idx="59">
                  <c:v>-4.5502479730121763</c:v>
                </c:pt>
                <c:pt idx="60">
                  <c:v>-4.5361336897140427</c:v>
                </c:pt>
                <c:pt idx="61">
                  <c:v>-4.5208831478174867</c:v>
                </c:pt>
                <c:pt idx="62">
                  <c:v>-4.5045538336463906</c:v>
                </c:pt>
                <c:pt idx="63">
                  <c:v>-4.4872010922048631</c:v>
                </c:pt>
                <c:pt idx="64">
                  <c:v>-4.4688781989986897</c:v>
                </c:pt>
                <c:pt idx="65">
                  <c:v>-4.4496364295951105</c:v>
                </c:pt>
                <c:pt idx="66">
                  <c:v>-4.4295251269887768</c:v>
                </c:pt>
                <c:pt idx="67">
                  <c:v>-4.4085917668397476</c:v>
                </c:pt>
                <c:pt idx="68">
                  <c:v>-4.3868820206475254</c:v>
                </c:pt>
                <c:pt idx="69">
                  <c:v>-4.3644398169232517</c:v>
                </c:pt>
                <c:pt idx="70">
                  <c:v>-4.3413074004204182</c:v>
                </c:pt>
                <c:pt idx="71">
                  <c:v>-4.3175253894826744</c:v>
                </c:pt>
                <c:pt idx="72">
                  <c:v>-4.2931328315656518</c:v>
                </c:pt>
                <c:pt idx="73">
                  <c:v>-4.2681672569880336</c:v>
                </c:pt>
                <c:pt idx="74">
                  <c:v>-4.2426647309655348</c:v>
                </c:pt>
                <c:pt idx="75">
                  <c:v>-4.2166599039798873</c:v>
                </c:pt>
                <c:pt idx="76">
                  <c:v>-4.1901860605333825</c:v>
                </c:pt>
                <c:pt idx="77">
                  <c:v>-4.1632751663381065</c:v>
                </c:pt>
                <c:pt idx="78">
                  <c:v>-4.1359579139875322</c:v>
                </c:pt>
                <c:pt idx="79">
                  <c:v>-4.1082637671567355</c:v>
                </c:pt>
                <c:pt idx="80">
                  <c:v>-4.0802210033761996</c:v>
                </c:pt>
                <c:pt idx="81">
                  <c:v>-4.0518567554228122</c:v>
                </c:pt>
                <c:pt idx="82">
                  <c:v>-4.0231970513703876</c:v>
                </c:pt>
                <c:pt idx="83">
                  <c:v>-3.9942668533408496</c:v>
                </c:pt>
                <c:pt idx="84">
                  <c:v>-3.9650900949959418</c:v>
                </c:pt>
                <c:pt idx="85">
                  <c:v>-3.9356897178082106</c:v>
                </c:pt>
                <c:pt idx="86">
                  <c:v>-3.9060877061488495</c:v>
                </c:pt>
                <c:pt idx="87">
                  <c:v>-3.8763051212288828</c:v>
                </c:pt>
                <c:pt idx="88">
                  <c:v>-3.846362133929103</c:v>
                </c:pt>
                <c:pt idx="89">
                  <c:v>-3.8162780565531169</c:v>
                </c:pt>
                <c:pt idx="90">
                  <c:v>-3.7860713735368705</c:v>
                </c:pt>
                <c:pt idx="91">
                  <c:v>-3.7557597711469963</c:v>
                </c:pt>
                <c:pt idx="92">
                  <c:v>-3.7253601661993958</c:v>
                </c:pt>
                <c:pt idx="93">
                  <c:v>-3.6948887338285483</c:v>
                </c:pt>
                <c:pt idx="94">
                  <c:v>-3.6643609343370969</c:v>
                </c:pt>
                <c:pt idx="95">
                  <c:v>-3.6337915391544149</c:v>
                </c:pt>
                <c:pt idx="96">
                  <c:v>-3.6031946559320027</c:v>
                </c:pt>
                <c:pt idx="97">
                  <c:v>-3.5725837528027129</c:v>
                </c:pt>
                <c:pt idx="98">
                  <c:v>-3.5419716818300153</c:v>
                </c:pt>
                <c:pt idx="99">
                  <c:v>-3.5113707016727362</c:v>
                </c:pt>
                <c:pt idx="100">
                  <c:v>-3.4807924994899238</c:v>
                </c:pt>
                <c:pt idx="101">
                  <c:v>-3.4502482121097722</c:v>
                </c:pt>
                <c:pt idx="102">
                  <c:v>-3.4197484464858214</c:v>
                </c:pt>
                <c:pt idx="103">
                  <c:v>-3.3893032994629388</c:v>
                </c:pt>
                <c:pt idx="104">
                  <c:v>-3.3589223768749261</c:v>
                </c:pt>
                <c:pt idx="105">
                  <c:v>-3.3286148119949259</c:v>
                </c:pt>
                <c:pt idx="106">
                  <c:v>-3.2983892833591875</c:v>
                </c:pt>
                <c:pt idx="107">
                  <c:v>-3.2682540319841049</c:v>
                </c:pt>
                <c:pt idx="108">
                  <c:v>-3.2382168779958422</c:v>
                </c:pt>
                <c:pt idx="109">
                  <c:v>-3.2082852366913155</c:v>
                </c:pt>
                <c:pt idx="110">
                  <c:v>-3.1784661340486702</c:v>
                </c:pt>
                <c:pt idx="111">
                  <c:v>-3.1487662217048897</c:v>
                </c:pt>
                <c:pt idx="112">
                  <c:v>-3.1191917914176379</c:v>
                </c:pt>
                <c:pt idx="113">
                  <c:v>-3.0897487890278637</c:v>
                </c:pt>
                <c:pt idx="114">
                  <c:v>-3.0604428279392777</c:v>
                </c:pt>
                <c:pt idx="115">
                  <c:v>-3.031279202130237</c:v>
                </c:pt>
                <c:pt idx="116">
                  <c:v>-3.0022628987131585</c:v>
                </c:pt>
                <c:pt idx="117">
                  <c:v>-2.9733986100560896</c:v>
                </c:pt>
                <c:pt idx="118">
                  <c:v>-2.9446907454806337</c:v>
                </c:pt>
                <c:pt idx="119">
                  <c:v>-2.9161434425499668</c:v>
                </c:pt>
                <c:pt idx="120">
                  <c:v>-2.8877605779603082</c:v>
                </c:pt>
                <c:pt idx="121">
                  <c:v>-2.8595457780487363</c:v>
                </c:pt>
                <c:pt idx="122">
                  <c:v>-2.8315024289298982</c:v>
                </c:pt>
                <c:pt idx="123">
                  <c:v>-2.8036336862737388</c:v>
                </c:pt>
                <c:pt idx="124">
                  <c:v>-2.7759424847360243</c:v>
                </c:pt>
                <c:pt idx="125">
                  <c:v>-2.7484315470530514</c:v>
                </c:pt>
                <c:pt idx="126">
                  <c:v>-2.7211033928115977</c:v>
                </c:pt>
                <c:pt idx="127">
                  <c:v>-2.6939603469048157</c:v>
                </c:pt>
                <c:pt idx="128">
                  <c:v>-2.6670045476844431</c:v>
                </c:pt>
                <c:pt idx="129">
                  <c:v>-2.6402379548193826</c:v>
                </c:pt>
                <c:pt idx="130">
                  <c:v>-2.6136623568703903</c:v>
                </c:pt>
                <c:pt idx="131">
                  <c:v>-2.5872793785902948</c:v>
                </c:pt>
                <c:pt idx="132">
                  <c:v>-2.5610904879589067</c:v>
                </c:pt>
                <c:pt idx="133">
                  <c:v>-2.5350970029614532</c:v>
                </c:pt>
                <c:pt idx="134">
                  <c:v>-2.5093000981191191</c:v>
                </c:pt>
                <c:pt idx="135">
                  <c:v>-2.4837008107800163</c:v>
                </c:pt>
                <c:pt idx="136">
                  <c:v>-2.4583000471785894</c:v>
                </c:pt>
                <c:pt idx="137">
                  <c:v>-2.4330985882713003</c:v>
                </c:pt>
                <c:pt idx="138">
                  <c:v>-2.4080970953560907</c:v>
                </c:pt>
                <c:pt idx="139">
                  <c:v>-2.3832961154829642</c:v>
                </c:pt>
                <c:pt idx="140">
                  <c:v>-2.3586960866627424</c:v>
                </c:pt>
                <c:pt idx="141">
                  <c:v>-2.3342973428808662</c:v>
                </c:pt>
                <c:pt idx="142">
                  <c:v>-2.3101001189228567</c:v>
                </c:pt>
                <c:pt idx="143">
                  <c:v>-2.2861045550178809</c:v>
                </c:pt>
                <c:pt idx="144">
                  <c:v>-2.2623107013066202</c:v>
                </c:pt>
                <c:pt idx="145">
                  <c:v>-2.2387185221394788</c:v>
                </c:pt>
                <c:pt idx="146">
                  <c:v>-2.2153279002109545</c:v>
                </c:pt>
                <c:pt idx="147">
                  <c:v>-2.1921386405358048</c:v>
                </c:pt>
                <c:pt idx="148">
                  <c:v>-2.169150474272485</c:v>
                </c:pt>
                <c:pt idx="149">
                  <c:v>-2.1463630623991294</c:v>
                </c:pt>
                <c:pt idx="150">
                  <c:v>-2.1237759992471918</c:v>
                </c:pt>
                <c:pt idx="151">
                  <c:v>-2.1013888158977085</c:v>
                </c:pt>
                <c:pt idx="152">
                  <c:v>-2.079200983444951</c:v>
                </c:pt>
                <c:pt idx="153">
                  <c:v>-2.0572119161321223</c:v>
                </c:pt>
                <c:pt idx="154">
                  <c:v>-2.0354209743635709</c:v>
                </c:pt>
                <c:pt idx="155">
                  <c:v>-2.0138274675978662</c:v>
                </c:pt>
                <c:pt idx="156">
                  <c:v>-1.9924306571259229</c:v>
                </c:pt>
                <c:pt idx="157">
                  <c:v>-1.9712297587382501</c:v>
                </c:pt>
                <c:pt idx="158">
                  <c:v>-1.9502239452852381</c:v>
                </c:pt>
                <c:pt idx="159">
                  <c:v>-1.9294123491342863</c:v>
                </c:pt>
                <c:pt idx="160">
                  <c:v>-1.9087940645274544</c:v>
                </c:pt>
                <c:pt idx="161">
                  <c:v>-1.8883681498431719</c:v>
                </c:pt>
                <c:pt idx="162">
                  <c:v>-1.8681336297654656</c:v>
                </c:pt>
                <c:pt idx="163">
                  <c:v>-1.8480894973640027</c:v>
                </c:pt>
                <c:pt idx="164">
                  <c:v>-1.8282347160881856</c:v>
                </c:pt>
                <c:pt idx="165">
                  <c:v>-1.808568221678384</c:v>
                </c:pt>
                <c:pt idx="166">
                  <c:v>-1.7890889239973282</c:v>
                </c:pt>
                <c:pt idx="167">
                  <c:v>-1.7697957087845413</c:v>
                </c:pt>
                <c:pt idx="168">
                  <c:v>-1.7506874393366432</c:v>
                </c:pt>
                <c:pt idx="169">
                  <c:v>-1.7317629581162188</c:v>
                </c:pt>
                <c:pt idx="170">
                  <c:v>-1.7130210882918779</c:v>
                </c:pt>
                <c:pt idx="171">
                  <c:v>-1.6944606352120464</c:v>
                </c:pt>
                <c:pt idx="172">
                  <c:v>-1.6760803878149246</c:v>
                </c:pt>
                <c:pt idx="173">
                  <c:v>-1.657879119976992</c:v>
                </c:pt>
                <c:pt idx="174">
                  <c:v>-1.6398555918023261</c:v>
                </c:pt>
                <c:pt idx="175">
                  <c:v>-1.6220085508549646</c:v>
                </c:pt>
                <c:pt idx="176">
                  <c:v>-1.6043367333364262</c:v>
                </c:pt>
                <c:pt idx="177">
                  <c:v>-1.586838865210457</c:v>
                </c:pt>
                <c:pt idx="178">
                  <c:v>-1.5695136632769955</c:v>
                </c:pt>
                <c:pt idx="179">
                  <c:v>-1.5523598361972708</c:v>
                </c:pt>
                <c:pt idx="180">
                  <c:v>-1.5353760854718983</c:v>
                </c:pt>
                <c:pt idx="181">
                  <c:v>-1.5185611063737541</c:v>
                </c:pt>
                <c:pt idx="182">
                  <c:v>-1.5019135888373718</c:v>
                </c:pt>
                <c:pt idx="183">
                  <c:v>-1.4854322183065205</c:v>
                </c:pt>
                <c:pt idx="184">
                  <c:v>-1.469115676541582</c:v>
                </c:pt>
                <c:pt idx="185">
                  <c:v>-1.4529626423882833</c:v>
                </c:pt>
                <c:pt idx="186">
                  <c:v>-1.4369717925092866</c:v>
                </c:pt>
                <c:pt idx="187">
                  <c:v>-1.4211418020800877</c:v>
                </c:pt>
                <c:pt idx="188">
                  <c:v>-1.405471345450618</c:v>
                </c:pt>
                <c:pt idx="189">
                  <c:v>-1.3899590967739039</c:v>
                </c:pt>
                <c:pt idx="190">
                  <c:v>-1.3746037306030863</c:v>
                </c:pt>
                <c:pt idx="191">
                  <c:v>-1.359403922458055</c:v>
                </c:pt>
                <c:pt idx="192">
                  <c:v>-1.3443583493629092</c:v>
                </c:pt>
                <c:pt idx="193">
                  <c:v>-1.3294656903554156</c:v>
                </c:pt>
                <c:pt idx="194">
                  <c:v>-1.3147246269695889</c:v>
                </c:pt>
                <c:pt idx="195">
                  <c:v>-1.3001338436924861</c:v>
                </c:pt>
                <c:pt idx="196">
                  <c:v>-1.285692028396255</c:v>
                </c:pt>
                <c:pt idx="197">
                  <c:v>-1.2713978727464588</c:v>
                </c:pt>
                <c:pt idx="198">
                  <c:v>-1.2572500725876361</c:v>
                </c:pt>
                <c:pt idx="199">
                  <c:v>-1.243247328307054</c:v>
                </c:pt>
                <c:pt idx="200">
                  <c:v>-1.2293883451775367</c:v>
                </c:pt>
                <c:pt idx="201">
                  <c:v>-1.2156718336802652</c:v>
                </c:pt>
                <c:pt idx="202">
                  <c:v>-1.2020965098083682</c:v>
                </c:pt>
                <c:pt idx="203">
                  <c:v>-1.1886610953521273</c:v>
                </c:pt>
                <c:pt idx="204">
                  <c:v>-1.1753643181665681</c:v>
                </c:pt>
                <c:pt idx="205">
                  <c:v>-1.1622049124221936</c:v>
                </c:pt>
                <c:pt idx="206">
                  <c:v>-1.1491816188395794</c:v>
                </c:pt>
                <c:pt idx="207">
                  <c:v>-1.1362931849085274</c:v>
                </c:pt>
                <c:pt idx="208">
                  <c:v>-1.1235383650924518</c:v>
                </c:pt>
                <c:pt idx="209">
                  <c:v>-1.1109159210186403</c:v>
                </c:pt>
                <c:pt idx="210">
                  <c:v>-1.0984246216550124</c:v>
                </c:pt>
                <c:pt idx="211">
                  <c:v>-1.0860632434739672</c:v>
                </c:pt>
                <c:pt idx="212">
                  <c:v>-1.0738305706039117</c:v>
                </c:pt>
                <c:pt idx="213">
                  <c:v>-1.0617253949690031</c:v>
                </c:pt>
                <c:pt idx="214">
                  <c:v>-1.0497465164176512</c:v>
                </c:pt>
                <c:pt idx="215">
                  <c:v>-1.0378927428402898</c:v>
                </c:pt>
                <c:pt idx="216">
                  <c:v>-1.0261628902769069</c:v>
                </c:pt>
                <c:pt idx="217">
                  <c:v>-1.0145557830148111</c:v>
                </c:pt>
                <c:pt idx="218">
                  <c:v>-1.0030702536770859</c:v>
                </c:pt>
                <c:pt idx="219">
                  <c:v>-0.99170514330217219</c:v>
                </c:pt>
                <c:pt idx="220">
                  <c:v>-0.98045930141499849</c:v>
                </c:pt>
                <c:pt idx="221">
                  <c:v>-0.96933158609006331</c:v>
                </c:pt>
                <c:pt idx="222">
                  <c:v>-0.9583208640068559</c:v>
                </c:pt>
                <c:pt idx="223">
                  <c:v>-0.94742601049799469</c:v>
                </c:pt>
                <c:pt idx="224">
                  <c:v>-0.93664590959042993</c:v>
                </c:pt>
                <c:pt idx="225">
                  <c:v>-0.92597945404006787</c:v>
                </c:pt>
                <c:pt idx="226">
                  <c:v>-0.91542554536013654</c:v>
                </c:pt>
                <c:pt idx="227">
                  <c:v>-0.90498309384361542</c:v>
                </c:pt>
                <c:pt idx="228">
                  <c:v>-0.89465101858002916</c:v>
                </c:pt>
                <c:pt idx="229">
                  <c:v>-0.88442824746690085</c:v>
                </c:pt>
                <c:pt idx="230">
                  <c:v>-0.87431371721614348</c:v>
                </c:pt>
                <c:pt idx="231">
                  <c:v>-0.86430637335565508</c:v>
                </c:pt>
                <c:pt idx="232">
                  <c:v>-0.85440517022637952</c:v>
                </c:pt>
                <c:pt idx="233">
                  <c:v>-0.84460907097507587</c:v>
                </c:pt>
                <c:pt idx="234">
                  <c:v>-0.83491704754303508</c:v>
                </c:pt>
                <c:pt idx="235">
                  <c:v>-0.82532808065096919</c:v>
                </c:pt>
                <c:pt idx="236">
                  <c:v>-0.81584115978029004</c:v>
                </c:pt>
                <c:pt idx="237">
                  <c:v>-0.80645528315098602</c:v>
                </c:pt>
                <c:pt idx="238">
                  <c:v>-0.79716945769629532</c:v>
                </c:pt>
                <c:pt idx="239">
                  <c:v>-0.78798269903436602</c:v>
                </c:pt>
                <c:pt idx="240">
                  <c:v>-0.77889403143708547</c:v>
                </c:pt>
                <c:pt idx="241">
                  <c:v>-0.76990248779625259</c:v>
                </c:pt>
                <c:pt idx="242">
                  <c:v>-0.76100710958726159</c:v>
                </c:pt>
                <c:pt idx="243">
                  <c:v>-0.75220694683045364</c:v>
                </c:pt>
                <c:pt idx="244">
                  <c:v>-0.74350105805029143</c:v>
                </c:pt>
                <c:pt idx="245">
                  <c:v>-0.73488851023250057</c:v>
                </c:pt>
                <c:pt idx="246">
                  <c:v>-0.72636837877931859</c:v>
                </c:pt>
                <c:pt idx="247">
                  <c:v>-0.71793974746298106</c:v>
                </c:pt>
                <c:pt idx="248">
                  <c:v>-0.70960170837757541</c:v>
                </c:pt>
                <c:pt idx="249">
                  <c:v>-0.70135336188938102</c:v>
                </c:pt>
                <c:pt idx="250">
                  <c:v>-0.69319381658581125</c:v>
                </c:pt>
                <c:pt idx="251">
                  <c:v>-0.68512218922306811</c:v>
                </c:pt>
                <c:pt idx="252">
                  <c:v>-0.67713760467261175</c:v>
                </c:pt>
                <c:pt idx="253">
                  <c:v>-0.66923919586655112</c:v>
                </c:pt>
                <c:pt idx="254">
                  <c:v>-0.66142610374204136</c:v>
                </c:pt>
                <c:pt idx="255">
                  <c:v>-0.6536974771847871</c:v>
                </c:pt>
                <c:pt idx="256">
                  <c:v>-0.64605247297173196</c:v>
                </c:pt>
                <c:pt idx="257">
                  <c:v>-0.63849025571302154</c:v>
                </c:pt>
                <c:pt idx="258">
                  <c:v>-0.63100999779330957</c:v>
                </c:pt>
                <c:pt idx="259">
                  <c:v>-0.62361087931248793</c:v>
                </c:pt>
                <c:pt idx="260">
                  <c:v>-0.61629208802592772</c:v>
                </c:pt>
                <c:pt idx="261">
                  <c:v>-0.60905281928422395</c:v>
                </c:pt>
                <c:pt idx="262">
                  <c:v>-0.60189227597263784</c:v>
                </c:pt>
                <c:pt idx="263">
                  <c:v>-0.59480966845016292</c:v>
                </c:pt>
                <c:pt idx="264">
                  <c:v>-0.5878042144883685</c:v>
                </c:pt>
                <c:pt idx="265">
                  <c:v>-0.58087513920998668</c:v>
                </c:pt>
                <c:pt idx="266">
                  <c:v>-0.57402167502740464</c:v>
                </c:pt>
                <c:pt idx="267">
                  <c:v>-0.56724306158099957</c:v>
                </c:pt>
                <c:pt idx="268">
                  <c:v>-0.56053854567744532</c:v>
                </c:pt>
                <c:pt idx="269">
                  <c:v>-0.55390738122795058</c:v>
                </c:pt>
                <c:pt idx="270">
                  <c:v>-0.54734882918657746</c:v>
                </c:pt>
                <c:pt idx="271">
                  <c:v>-0.54086215748857069</c:v>
                </c:pt>
                <c:pt idx="272">
                  <c:v>-0.53444664098881389</c:v>
                </c:pt>
                <c:pt idx="273">
                  <c:v>-0.52810156140036701</c:v>
                </c:pt>
                <c:pt idx="274">
                  <c:v>-0.52182620723322171</c:v>
                </c:pt>
                <c:pt idx="275">
                  <c:v>-0.51561987373319762</c:v>
                </c:pt>
                <c:pt idx="276">
                  <c:v>-0.50948186282108965</c:v>
                </c:pt>
                <c:pt idx="277">
                  <c:v>-0.50341148303200978</c:v>
                </c:pt>
                <c:pt idx="278">
                  <c:v>-0.49740804945505662</c:v>
                </c:pt>
                <c:pt idx="279">
                  <c:v>-0.49147088367322173</c:v>
                </c:pt>
                <c:pt idx="280">
                  <c:v>-0.48559931370364662</c:v>
                </c:pt>
                <c:pt idx="281">
                  <c:v>-0.47979267393815794</c:v>
                </c:pt>
                <c:pt idx="282">
                  <c:v>-0.47405030508420848</c:v>
                </c:pt>
                <c:pt idx="283">
                  <c:v>-0.4683715541061515</c:v>
                </c:pt>
                <c:pt idx="284">
                  <c:v>-0.46275577416688385</c:v>
                </c:pt>
                <c:pt idx="285">
                  <c:v>-0.45720232456991328</c:v>
                </c:pt>
                <c:pt idx="286">
                  <c:v>-0.45171057070179893</c:v>
                </c:pt>
                <c:pt idx="287">
                  <c:v>-0.44627988397505886</c:v>
                </c:pt>
                <c:pt idx="288">
                  <c:v>-0.44090964177144842</c:v>
                </c:pt>
                <c:pt idx="289">
                  <c:v>-0.43559922738572615</c:v>
                </c:pt>
                <c:pt idx="290">
                  <c:v>-0.43034802996983512</c:v>
                </c:pt>
                <c:pt idx="291">
                  <c:v>-0.42515544447758075</c:v>
                </c:pt>
                <c:pt idx="292">
                  <c:v>-0.42002087160972501</c:v>
                </c:pt>
                <c:pt idx="293">
                  <c:v>-0.41494371775958805</c:v>
                </c:pt>
                <c:pt idx="294">
                  <c:v>-0.40992339495909969</c:v>
                </c:pt>
                <c:pt idx="295">
                  <c:v>-0.40495932082536718</c:v>
                </c:pt>
                <c:pt idx="296">
                  <c:v>-0.40005091850768265</c:v>
                </c:pt>
                <c:pt idx="297">
                  <c:v>-0.39519761663505482</c:v>
                </c:pt>
                <c:pt idx="298">
                  <c:v>-0.39039884926420654</c:v>
                </c:pt>
                <c:pt idx="299">
                  <c:v>-0.38565405582810014</c:v>
                </c:pt>
                <c:pt idx="300">
                  <c:v>-0.38096268108491516</c:v>
                </c:pt>
                <c:pt idx="301">
                  <c:v>-0.37632417506755605</c:v>
                </c:pt>
                <c:pt idx="302">
                  <c:v>-0.37173799303363209</c:v>
                </c:pt>
                <c:pt idx="303">
                  <c:v>-0.36720359541597114</c:v>
                </c:pt>
                <c:pt idx="304">
                  <c:v>-0.36272044777358387</c:v>
                </c:pt>
                <c:pt idx="305">
                  <c:v>-0.35828802074316096</c:v>
                </c:pt>
                <c:pt idx="306">
                  <c:v>-0.35390578999104072</c:v>
                </c:pt>
                <c:pt idx="307">
                  <c:v>-0.34957323616570518</c:v>
                </c:pt>
                <c:pt idx="308">
                  <c:v>-0.34528984485072473</c:v>
                </c:pt>
                <c:pt idx="309">
                  <c:v>-0.3410551065182254</c:v>
                </c:pt>
                <c:pt idx="310">
                  <c:v>-0.33686851648283389</c:v>
                </c:pt>
                <c:pt idx="311">
                  <c:v>-0.33272957485610738</c:v>
                </c:pt>
                <c:pt idx="312">
                  <c:v>-0.3286377865014482</c:v>
                </c:pt>
                <c:pt idx="313">
                  <c:v>-0.3245926609894968</c:v>
                </c:pt>
                <c:pt idx="314">
                  <c:v>-0.32059371255400182</c:v>
                </c:pt>
                <c:pt idx="315">
                  <c:v>-0.31664046004816387</c:v>
                </c:pt>
                <c:pt idx="316">
                  <c:v>-0.31273242690144581</c:v>
                </c:pt>
                <c:pt idx="317">
                  <c:v>-0.30886914107685187</c:v>
                </c:pt>
                <c:pt idx="318">
                  <c:v>-0.30505013502866418</c:v>
                </c:pt>
                <c:pt idx="319">
                  <c:v>-0.3012749456606405</c:v>
                </c:pt>
                <c:pt idx="320">
                  <c:v>-0.29754311428466068</c:v>
                </c:pt>
                <c:pt idx="321">
                  <c:v>-0.29385418657982482</c:v>
                </c:pt>
                <c:pt idx="322">
                  <c:v>-0.29020771255199268</c:v>
                </c:pt>
                <c:pt idx="323">
                  <c:v>-0.2866032464937644</c:v>
                </c:pt>
                <c:pt idx="324">
                  <c:v>-0.28304034694489349</c:v>
                </c:pt>
                <c:pt idx="325">
                  <c:v>-0.27951857665313246</c:v>
                </c:pt>
                <c:pt idx="326">
                  <c:v>-0.27603750253549925</c:v>
                </c:pt>
                <c:pt idx="327">
                  <c:v>-0.27259669563996808</c:v>
                </c:pt>
                <c:pt idx="328">
                  <c:v>-0.26919573110757111</c:v>
                </c:pt>
                <c:pt idx="329">
                  <c:v>-0.26583418813491388</c:v>
                </c:pt>
                <c:pt idx="330">
                  <c:v>-0.26251164993709181</c:v>
                </c:pt>
                <c:pt idx="331">
                  <c:v>-0.25922770371101039</c:v>
                </c:pt>
                <c:pt idx="332">
                  <c:v>-0.25598194059909701</c:v>
                </c:pt>
                <c:pt idx="333">
                  <c:v>-0.2527739556534051</c:v>
                </c:pt>
                <c:pt idx="334">
                  <c:v>-0.24960334780010043</c:v>
                </c:pt>
                <c:pt idx="335">
                  <c:v>-0.2464697198043295</c:v>
                </c:pt>
                <c:pt idx="336">
                  <c:v>-0.24337267823546027</c:v>
                </c:pt>
                <c:pt idx="337">
                  <c:v>-0.24031183343269391</c:v>
                </c:pt>
                <c:pt idx="338">
                  <c:v>-0.2372867994710397</c:v>
                </c:pt>
                <c:pt idx="339">
                  <c:v>-0.23429719412764999</c:v>
                </c:pt>
                <c:pt idx="340">
                  <c:v>-0.23134263884850975</c:v>
                </c:pt>
                <c:pt idx="341">
                  <c:v>-0.22842275871547396</c:v>
                </c:pt>
                <c:pt idx="342">
                  <c:v>-0.22553718241365189</c:v>
                </c:pt>
                <c:pt idx="343">
                  <c:v>-0.22268554219912803</c:v>
                </c:pt>
                <c:pt idx="344">
                  <c:v>-0.21986747386702035</c:v>
                </c:pt>
                <c:pt idx="345">
                  <c:v>-0.21708261671986576</c:v>
                </c:pt>
                <c:pt idx="346">
                  <c:v>-0.21433061353633318</c:v>
                </c:pt>
                <c:pt idx="347">
                  <c:v>-0.21161111054025436</c:v>
                </c:pt>
                <c:pt idx="348">
                  <c:v>-0.20892375736997232</c:v>
                </c:pt>
                <c:pt idx="349">
                  <c:v>-0.20626820704799945</c:v>
                </c:pt>
                <c:pt idx="350">
                  <c:v>-0.20364411595098239</c:v>
                </c:pt>
                <c:pt idx="351">
                  <c:v>-0.20105114377996866</c:v>
                </c:pt>
                <c:pt idx="352">
                  <c:v>-0.19848895353097082</c:v>
                </c:pt>
                <c:pt idx="353">
                  <c:v>-0.19595721146582268</c:v>
                </c:pt>
                <c:pt idx="354">
                  <c:v>-0.19345558708332566</c:v>
                </c:pt>
                <c:pt idx="355">
                  <c:v>-0.19098375309067747</c:v>
                </c:pt>
                <c:pt idx="356">
                  <c:v>-0.1885413853751822</c:v>
                </c:pt>
                <c:pt idx="357">
                  <c:v>-0.18612816297623549</c:v>
                </c:pt>
                <c:pt idx="358">
                  <c:v>-0.18374376805758197</c:v>
                </c:pt>
                <c:pt idx="359">
                  <c:v>-0.18138788587983934</c:v>
                </c:pt>
                <c:pt idx="360">
                  <c:v>-0.17906020477328732</c:v>
                </c:pt>
                <c:pt idx="361">
                  <c:v>-0.1767604161109152</c:v>
                </c:pt>
                <c:pt idx="362">
                  <c:v>-0.17448821428172628</c:v>
                </c:pt>
                <c:pt idx="363">
                  <c:v>-0.17224329666429325</c:v>
                </c:pt>
                <c:pt idx="364">
                  <c:v>-0.17002536360056242</c:v>
                </c:pt>
                <c:pt idx="365">
                  <c:v>-0.16783411836990314</c:v>
                </c:pt>
                <c:pt idx="366">
                  <c:v>-0.165669267163397</c:v>
                </c:pt>
                <c:pt idx="367">
                  <c:v>-0.16353051905836566</c:v>
                </c:pt>
                <c:pt idx="368">
                  <c:v>-0.16141758599313163</c:v>
                </c:pt>
                <c:pt idx="369">
                  <c:v>-0.15933018274201091</c:v>
                </c:pt>
                <c:pt idx="370">
                  <c:v>-0.15726802689053121</c:v>
                </c:pt>
                <c:pt idx="371">
                  <c:v>-0.15523083881087599</c:v>
                </c:pt>
                <c:pt idx="372">
                  <c:v>-0.15321834163754725</c:v>
                </c:pt>
                <c:pt idx="373">
                  <c:v>-0.15123026124324776</c:v>
                </c:pt>
                <c:pt idx="374">
                  <c:v>-0.14926632621497596</c:v>
                </c:pt>
                <c:pt idx="375">
                  <c:v>-0.14732626783033401</c:v>
                </c:pt>
                <c:pt idx="376">
                  <c:v>-0.14540982003404226</c:v>
                </c:pt>
                <c:pt idx="377">
                  <c:v>-0.14351671941466157</c:v>
                </c:pt>
                <c:pt idx="378">
                  <c:v>-0.14164670518151573</c:v>
                </c:pt>
                <c:pt idx="379">
                  <c:v>-0.13979951914181618</c:v>
                </c:pt>
                <c:pt idx="380">
                  <c:v>-0.13797490567798171</c:v>
                </c:pt>
                <c:pt idx="381">
                  <c:v>-0.13617261172515407</c:v>
                </c:pt>
                <c:pt idx="382">
                  <c:v>-0.1343923867489045</c:v>
                </c:pt>
                <c:pt idx="383">
                  <c:v>-0.13263398272312982</c:v>
                </c:pt>
                <c:pt idx="384">
                  <c:v>-0.13089715410813513</c:v>
                </c:pt>
                <c:pt idx="385">
                  <c:v>-0.12918165782890073</c:v>
                </c:pt>
                <c:pt idx="386">
                  <c:v>-0.12748725325353075</c:v>
                </c:pt>
                <c:pt idx="387">
                  <c:v>-0.12581370217188154</c:v>
                </c:pt>
                <c:pt idx="388">
                  <c:v>-0.12416076877436656</c:v>
                </c:pt>
                <c:pt idx="389">
                  <c:v>-0.12252821963093692</c:v>
                </c:pt>
                <c:pt idx="390">
                  <c:v>-0.12091582367023428</c:v>
                </c:pt>
                <c:pt idx="391">
                  <c:v>-0.11932335215891385</c:v>
                </c:pt>
                <c:pt idx="392">
                  <c:v>-0.11775057868113679</c:v>
                </c:pt>
                <c:pt idx="393">
                  <c:v>-0.11619727911822765</c:v>
                </c:pt>
                <c:pt idx="394">
                  <c:v>-0.11466323162849761</c:v>
                </c:pt>
                <c:pt idx="395">
                  <c:v>-0.11314821662722871</c:v>
                </c:pt>
                <c:pt idx="396">
                  <c:v>-0.11165201676681977</c:v>
                </c:pt>
                <c:pt idx="397">
                  <c:v>-0.11017441691708962</c:v>
                </c:pt>
                <c:pt idx="398">
                  <c:v>-0.10871520414573833</c:v>
                </c:pt>
                <c:pt idx="399">
                  <c:v>-0.10727416769896238</c:v>
                </c:pt>
                <c:pt idx="400">
                  <c:v>-0.10585109898222358</c:v>
                </c:pt>
                <c:pt idx="401">
                  <c:v>-0.10444579154116906</c:v>
                </c:pt>
                <c:pt idx="402">
                  <c:v>-0.10305804104270168</c:v>
                </c:pt>
                <c:pt idx="403">
                  <c:v>-0.10168764525619761</c:v>
                </c:pt>
                <c:pt idx="404">
                  <c:v>-0.10033440403487159</c:v>
                </c:pt>
                <c:pt idx="405">
                  <c:v>-9.8998119297286288E-2</c:v>
                </c:pt>
                <c:pt idx="406">
                  <c:v>-9.7678595009005706E-2</c:v>
                </c:pt>
                <c:pt idx="407">
                  <c:v>-9.637563716439014E-2</c:v>
                </c:pt>
                <c:pt idx="408">
                  <c:v>-9.5089053768532203E-2</c:v>
                </c:pt>
                <c:pt idx="409">
                  <c:v>-9.3818654819331257E-2</c:v>
                </c:pt>
                <c:pt idx="410">
                  <c:v>-9.2564252289706397E-2</c:v>
                </c:pt>
                <c:pt idx="411">
                  <c:v>-9.1325660109944834E-2</c:v>
                </c:pt>
                <c:pt idx="412">
                  <c:v>-9.010269415018636E-2</c:v>
                </c:pt>
                <c:pt idx="413">
                  <c:v>-8.8895172203040662E-2</c:v>
                </c:pt>
                <c:pt idx="414">
                  <c:v>-8.7702913966337462E-2</c:v>
                </c:pt>
                <c:pt idx="415">
                  <c:v>-8.6525741026008282E-2</c:v>
                </c:pt>
                <c:pt idx="416">
                  <c:v>-8.5363476839097355E-2</c:v>
                </c:pt>
                <c:pt idx="417">
                  <c:v>-8.4215946716902274E-2</c:v>
                </c:pt>
                <c:pt idx="418">
                  <c:v>-8.3082977808241712E-2</c:v>
                </c:pt>
                <c:pt idx="419">
                  <c:v>-8.196439908285004E-2</c:v>
                </c:pt>
                <c:pt idx="420">
                  <c:v>-8.0860041314897158E-2</c:v>
                </c:pt>
                <c:pt idx="421">
                  <c:v>-7.9769737066633026E-2</c:v>
                </c:pt>
                <c:pt idx="422">
                  <c:v>-7.8693320672154995E-2</c:v>
                </c:pt>
                <c:pt idx="423">
                  <c:v>-7.763062822129814E-2</c:v>
                </c:pt>
                <c:pt idx="424">
                  <c:v>-7.6581497543645932E-2</c:v>
                </c:pt>
                <c:pt idx="425">
                  <c:v>-7.5545768192662247E-2</c:v>
                </c:pt>
                <c:pt idx="426">
                  <c:v>-7.4523281429941662E-2</c:v>
                </c:pt>
                <c:pt idx="427">
                  <c:v>-7.3513880209579024E-2</c:v>
                </c:pt>
                <c:pt idx="428">
                  <c:v>-7.2517409162655574E-2</c:v>
                </c:pt>
                <c:pt idx="429">
                  <c:v>-7.1533714581842531E-2</c:v>
                </c:pt>
                <c:pt idx="430">
                  <c:v>-7.0562644406119229E-2</c:v>
                </c:pt>
                <c:pt idx="431">
                  <c:v>-6.9604048205607241E-2</c:v>
                </c:pt>
                <c:pt idx="432">
                  <c:v>-6.8657777166517164E-2</c:v>
                </c:pt>
                <c:pt idx="433">
                  <c:v>-6.7723684076209545E-2</c:v>
                </c:pt>
                <c:pt idx="434">
                  <c:v>-6.6801623308367183E-2</c:v>
                </c:pt>
                <c:pt idx="435">
                  <c:v>-6.58914508082796E-2</c:v>
                </c:pt>
                <c:pt idx="436">
                  <c:v>-6.4993024078237469E-2</c:v>
                </c:pt>
                <c:pt idx="437">
                  <c:v>-6.4106202163037598E-2</c:v>
                </c:pt>
                <c:pt idx="438">
                  <c:v>-6.3230845635596361E-2</c:v>
                </c:pt>
                <c:pt idx="439">
                  <c:v>-6.2366816582671916E-2</c:v>
                </c:pt>
                <c:pt idx="440">
                  <c:v>-6.151397859069406E-2</c:v>
                </c:pt>
                <c:pt idx="441">
                  <c:v>-6.067219673170058E-2</c:v>
                </c:pt>
                <c:pt idx="442">
                  <c:v>-5.9841337549380397E-2</c:v>
                </c:pt>
                <c:pt idx="443">
                  <c:v>-5.9021269045221515E-2</c:v>
                </c:pt>
                <c:pt idx="444">
                  <c:v>-5.8211860664764491E-2</c:v>
                </c:pt>
                <c:pt idx="445">
                  <c:v>-5.7412983283959378E-2</c:v>
                </c:pt>
                <c:pt idx="446">
                  <c:v>-5.6624509195626734E-2</c:v>
                </c:pt>
                <c:pt idx="447">
                  <c:v>-5.5846312096020916E-2</c:v>
                </c:pt>
                <c:pt idx="448">
                  <c:v>-5.5078267071496018E-2</c:v>
                </c:pt>
                <c:pt idx="449">
                  <c:v>-5.4320250585272872E-2</c:v>
                </c:pt>
                <c:pt idx="450">
                  <c:v>-5.3572140464307506E-2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F-4483-BBCE-614EE4D853AE}"/>
            </c:ext>
          </c:extLst>
        </c:ser>
        <c:ser>
          <c:idx val="1"/>
          <c:order val="1"/>
          <c:tx>
            <c:strRef>
              <c:f>fit_FCC!$K$18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fit_FCC!$G$19:$G$469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fit_FCC!$K$19:$K$469</c:f>
              <c:numCache>
                <c:formatCode>General</c:formatCode>
                <c:ptCount val="451"/>
                <c:pt idx="0">
                  <c:v>10.100354221580886</c:v>
                </c:pt>
                <c:pt idx="1">
                  <c:v>9.1964142321182472</c:v>
                </c:pt>
                <c:pt idx="2">
                  <c:v>8.3483369166441825</c:v>
                </c:pt>
                <c:pt idx="3">
                  <c:v>7.552894306946202</c:v>
                </c:pt>
                <c:pt idx="4">
                  <c:v>6.8070420497194455</c:v>
                </c:pt>
                <c:pt idx="5">
                  <c:v>6.1079090024685732</c:v>
                </c:pt>
                <c:pt idx="6">
                  <c:v>5.452787418363557</c:v>
                </c:pt>
                <c:pt idx="7">
                  <c:v>4.839123686718362</c:v>
                </c:pt>
                <c:pt idx="8">
                  <c:v>4.2645095976471268</c:v>
                </c:pt>
                <c:pt idx="9">
                  <c:v>3.7266741012323292</c:v>
                </c:pt>
                <c:pt idx="10">
                  <c:v>3.2234755332180551</c:v>
                </c:pt>
                <c:pt idx="11">
                  <c:v>2.7528942808253127</c:v>
                </c:pt>
                <c:pt idx="12">
                  <c:v>2.3130258637805277</c:v>
                </c:pt>
                <c:pt idx="13">
                  <c:v>1.9020744070580999</c:v>
                </c:pt>
                <c:pt idx="14">
                  <c:v>1.5183464831673739</c:v>
                </c:pt>
                <c:pt idx="15">
                  <c:v>1.1602453030695639</c:v>
                </c:pt>
                <c:pt idx="16">
                  <c:v>0.82626523599308133</c:v>
                </c:pt>
                <c:pt idx="17">
                  <c:v>0.51498663953290791</c:v>
                </c:pt>
                <c:pt idx="18">
                  <c:v>0.22507098247280233</c:v>
                </c:pt>
                <c:pt idx="19">
                  <c:v>-4.474375623707072E-2</c:v>
                </c:pt>
                <c:pt idx="20">
                  <c:v>-0.29564742797680665</c:v>
                </c:pt>
                <c:pt idx="21">
                  <c:v>-0.52876180917303106</c:v>
                </c:pt>
                <c:pt idx="22">
                  <c:v>-0.74514446414546054</c:v>
                </c:pt>
                <c:pt idx="23">
                  <c:v>-0.94579238920755682</c:v>
                </c:pt>
                <c:pt idx="24">
                  <c:v>-1.1316454504018196</c:v>
                </c:pt>
                <c:pt idx="25">
                  <c:v>-1.3035896265502416</c:v>
                </c:pt>
                <c:pt idx="26">
                  <c:v>-1.4624600686389386</c:v>
                </c:pt>
                <c:pt idx="27">
                  <c:v>-1.6090439859326446</c:v>
                </c:pt>
                <c:pt idx="28">
                  <c:v>-1.7440833686263137</c:v>
                </c:pt>
                <c:pt idx="29">
                  <c:v>-1.8682775562861562</c:v>
                </c:pt>
                <c:pt idx="30">
                  <c:v>-1.9822856608087012</c:v>
                </c:pt>
                <c:pt idx="31">
                  <c:v>-2.086728852132671</c:v>
                </c:pt>
                <c:pt idx="32">
                  <c:v>-2.1821925144721908</c:v>
                </c:pt>
                <c:pt idx="33">
                  <c:v>-2.2692282804004531</c:v>
                </c:pt>
                <c:pt idx="34">
                  <c:v>-2.3483559496980115</c:v>
                </c:pt>
                <c:pt idx="35">
                  <c:v>-2.4200652994886438</c:v>
                </c:pt>
                <c:pt idx="36">
                  <c:v>-2.4848177918165821</c:v>
                </c:pt>
                <c:pt idx="37">
                  <c:v>-2.5430481844705941</c:v>
                </c:pt>
                <c:pt idx="38">
                  <c:v>-2.5951660505318932</c:v>
                </c:pt>
                <c:pt idx="39">
                  <c:v>-2.6415572118128354</c:v>
                </c:pt>
                <c:pt idx="40">
                  <c:v>-2.6825850910610263</c:v>
                </c:pt>
                <c:pt idx="41">
                  <c:v>-2.7185919875274784</c:v>
                </c:pt>
                <c:pt idx="42">
                  <c:v>-2.7499002802372781</c:v>
                </c:pt>
                <c:pt idx="43">
                  <c:v>-2.7768135630556561</c:v>
                </c:pt>
                <c:pt idx="44">
                  <c:v>-2.7996177154107285</c:v>
                </c:pt>
                <c:pt idx="45">
                  <c:v>-2.8185819123156284</c:v>
                </c:pt>
                <c:pt idx="46">
                  <c:v>-2.8339595771265991</c:v>
                </c:pt>
                <c:pt idx="47">
                  <c:v>-2.84598928027913</c:v>
                </c:pt>
                <c:pt idx="48">
                  <c:v>-2.8548955870607</c:v>
                </c:pt>
                <c:pt idx="49">
                  <c:v>-2.8608898573056223</c:v>
                </c:pt>
                <c:pt idx="50">
                  <c:v>-2.8641709997341458</c:v>
                </c:pt>
                <c:pt idx="51">
                  <c:v>-2.8649261835039264</c:v>
                </c:pt>
                <c:pt idx="52">
                  <c:v>-2.8633315093966036</c:v>
                </c:pt>
                <c:pt idx="53">
                  <c:v>-2.8595526429251339</c:v>
                </c:pt>
                <c:pt idx="54">
                  <c:v>-2.8537454115181244</c:v>
                </c:pt>
                <c:pt idx="55">
                  <c:v>-2.846056367815414</c:v>
                </c:pt>
                <c:pt idx="56">
                  <c:v>-2.8366233209939695</c:v>
                </c:pt>
                <c:pt idx="57">
                  <c:v>-2.8255758379345943</c:v>
                </c:pt>
                <c:pt idx="58">
                  <c:v>-2.8130357159374118</c:v>
                </c:pt>
                <c:pt idx="59">
                  <c:v>-2.7991174285974862</c:v>
                </c:pt>
                <c:pt idx="60">
                  <c:v>-2.7839285463606713</c:v>
                </c:pt>
                <c:pt idx="61">
                  <c:v>-2.7675701331937832</c:v>
                </c:pt>
                <c:pt idx="62">
                  <c:v>-2.7501371207220076</c:v>
                </c:pt>
                <c:pt idx="63">
                  <c:v>-2.7317186611098618</c:v>
                </c:pt>
                <c:pt idx="64">
                  <c:v>-2.7123984598898079</c:v>
                </c:pt>
                <c:pt idx="65">
                  <c:v>-2.6922550898744428</c:v>
                </c:pt>
                <c:pt idx="66">
                  <c:v>-2.6713622872239013</c:v>
                </c:pt>
                <c:pt idx="67">
                  <c:v>-2.6497892306794393</c:v>
                </c:pt>
                <c:pt idx="68">
                  <c:v>-2.6276008049169466</c:v>
                </c:pt>
                <c:pt idx="69">
                  <c:v>-2.6048578489201519</c:v>
                </c:pt>
                <c:pt idx="70">
                  <c:v>-2.5816173902223327</c:v>
                </c:pt>
                <c:pt idx="71">
                  <c:v>-2.5579328658173148</c:v>
                </c:pt>
                <c:pt idx="72">
                  <c:v>-2.533854330495203</c:v>
                </c:pt>
                <c:pt idx="73">
                  <c:v>-2.5094286533155215</c:v>
                </c:pt>
                <c:pt idx="74">
                  <c:v>-2.4846997028900937</c:v>
                </c:pt>
                <c:pt idx="75">
                  <c:v>-2.4597085221099375</c:v>
                </c:pt>
                <c:pt idx="76">
                  <c:v>-2.434493492914545</c:v>
                </c:pt>
                <c:pt idx="77">
                  <c:v>-2.4090904916680183</c:v>
                </c:pt>
                <c:pt idx="78">
                  <c:v>-2.3835330356746103</c:v>
                </c:pt>
                <c:pt idx="79">
                  <c:v>-2.3578524213360441</c:v>
                </c:pt>
                <c:pt idx="80">
                  <c:v>-2.3320778544245391</c:v>
                </c:pt>
                <c:pt idx="81">
                  <c:v>-2.3062365729186696</c:v>
                </c:pt>
                <c:pt idx="82">
                  <c:v>-2.2803539628238227</c:v>
                </c:pt>
                <c:pt idx="83">
                  <c:v>-2.2544536673751785</c:v>
                </c:pt>
                <c:pt idx="84">
                  <c:v>-2.2285576899985853</c:v>
                </c:pt>
                <c:pt idx="85">
                  <c:v>-2.2026864913834387</c:v>
                </c:pt>
                <c:pt idx="86">
                  <c:v>-2.1768590810016657</c:v>
                </c:pt>
                <c:pt idx="87">
                  <c:v>-2.1510931033879359</c:v>
                </c:pt>
                <c:pt idx="88">
                  <c:v>-2.1254049194784117</c:v>
                </c:pt>
                <c:pt idx="89">
                  <c:v>-2.099809683288528</c:v>
                </c:pt>
                <c:pt idx="90">
                  <c:v>-2.0743214141943613</c:v>
                </c:pt>
                <c:pt idx="91">
                  <c:v>-2.0489530650671997</c:v>
                </c:pt>
                <c:pt idx="92">
                  <c:v>-2.0237165864967883</c:v>
                </c:pt>
                <c:pt idx="93">
                  <c:v>-1.9986229873253649</c:v>
                </c:pt>
                <c:pt idx="94">
                  <c:v>-1.9736823917020356</c:v>
                </c:pt>
                <c:pt idx="95">
                  <c:v>-1.9489040928551853</c:v>
                </c:pt>
                <c:pt idx="96">
                  <c:v>-1.9242966037693794</c:v>
                </c:pt>
                <c:pt idx="97">
                  <c:v>-1.8998677049426922</c:v>
                </c:pt>
                <c:pt idx="98">
                  <c:v>-1.8756244893904059</c:v>
                </c:pt>
                <c:pt idx="99">
                  <c:v>-1.8515734050516313</c:v>
                </c:pt>
                <c:pt idx="100">
                  <c:v>-1.827720294746541</c:v>
                </c:pt>
                <c:pt idx="101">
                  <c:v>-1.8040704338234967</c:v>
                </c:pt>
                <c:pt idx="102">
                  <c:v>-1.7806285656275476</c:v>
                </c:pt>
                <c:pt idx="103">
                  <c:v>-1.7573989349142081</c:v>
                </c:pt>
                <c:pt idx="104">
                  <c:v>-1.7343853193255097</c:v>
                </c:pt>
                <c:pt idx="105">
                  <c:v>-1.7115910590386283</c:v>
                </c:pt>
                <c:pt idx="106">
                  <c:v>-1.689019084691149</c:v>
                </c:pt>
                <c:pt idx="107">
                  <c:v>-1.6666719436811661</c:v>
                </c:pt>
                <c:pt idx="108">
                  <c:v>-1.644551824934775</c:v>
                </c:pt>
                <c:pt idx="109">
                  <c:v>-1.6226605822283624</c:v>
                </c:pt>
                <c:pt idx="110">
                  <c:v>-1.6009997561480698</c:v>
                </c:pt>
                <c:pt idx="111">
                  <c:v>-1.5795705947641574</c:v>
                </c:pt>
                <c:pt idx="112">
                  <c:v>-1.5583740730936126</c:v>
                </c:pt>
                <c:pt idx="113">
                  <c:v>-1.5374109114201482</c:v>
                </c:pt>
                <c:pt idx="114">
                  <c:v>-1.516681592536854</c:v>
                </c:pt>
                <c:pt idx="115">
                  <c:v>-1.4961863779730242</c:v>
                </c:pt>
                <c:pt idx="116">
                  <c:v>-1.4759253232632268</c:v>
                </c:pt>
                <c:pt idx="117">
                  <c:v>-1.4558982923133701</c:v>
                </c:pt>
                <c:pt idx="118">
                  <c:v>-1.4361049709154172</c:v>
                </c:pt>
                <c:pt idx="119">
                  <c:v>-1.4165448794594713</c:v>
                </c:pt>
                <c:pt idx="120">
                  <c:v>-1.3972173848891847</c:v>
                </c:pt>
                <c:pt idx="121">
                  <c:v>-1.3781217119438522</c:v>
                </c:pt>
                <c:pt idx="122">
                  <c:v>-1.3592569537280574</c:v>
                </c:pt>
                <c:pt idx="123">
                  <c:v>-1.3406220816474532</c:v>
                </c:pt>
                <c:pt idx="124">
                  <c:v>-1.3222159547470511</c:v>
                </c:pt>
                <c:pt idx="125">
                  <c:v>-1.304037328486326</c:v>
                </c:pt>
                <c:pt idx="126">
                  <c:v>-1.2860848629834964</c:v>
                </c:pt>
                <c:pt idx="127">
                  <c:v>-1.2683571307595163</c:v>
                </c:pt>
                <c:pt idx="128">
                  <c:v>-1.2508526240105624</c:v>
                </c:pt>
                <c:pt idx="129">
                  <c:v>-1.2335697614361558</c:v>
                </c:pt>
                <c:pt idx="130">
                  <c:v>-1.2165068946485591</c:v>
                </c:pt>
                <c:pt idx="131">
                  <c:v>-1.1996623141875704</c:v>
                </c:pt>
                <c:pt idx="132">
                  <c:v>-1.1830342551635296</c:v>
                </c:pt>
                <c:pt idx="133">
                  <c:v>-1.1666209025499832</c:v>
                </c:pt>
                <c:pt idx="134">
                  <c:v>-1.1504203961463091</c:v>
                </c:pt>
                <c:pt idx="135">
                  <c:v>-1.1344308352293926</c:v>
                </c:pt>
                <c:pt idx="136">
                  <c:v>-1.1186502829123712</c:v>
                </c:pt>
                <c:pt idx="137">
                  <c:v>-1.103076770227462</c:v>
                </c:pt>
                <c:pt idx="138">
                  <c:v>-1.0877082999488876</c:v>
                </c:pt>
                <c:pt idx="139">
                  <c:v>-1.0725428501710212</c:v>
                </c:pt>
                <c:pt idx="140">
                  <c:v>-1.0575783776560146</c:v>
                </c:pt>
                <c:pt idx="141">
                  <c:v>-1.0428128209643266</c:v>
                </c:pt>
                <c:pt idx="142">
                  <c:v>-1.0282441033808625</c:v>
                </c:pt>
                <c:pt idx="143">
                  <c:v>-1.0138701356486493</c:v>
                </c:pt>
                <c:pt idx="144">
                  <c:v>-0.99968881852133129</c:v>
                </c:pt>
                <c:pt idx="145">
                  <c:v>-0.98569804514511616</c:v>
                </c:pt>
                <c:pt idx="146">
                  <c:v>-0.97189570328018193</c:v>
                </c:pt>
                <c:pt idx="147">
                  <c:v>-0.95827967737100861</c:v>
                </c:pt>
                <c:pt idx="148">
                  <c:v>-0.9448478504745319</c:v>
                </c:pt>
                <c:pt idx="149">
                  <c:v>-0.93159810605452198</c:v>
                </c:pt>
                <c:pt idx="150">
                  <c:v>-0.91852832965011444</c:v>
                </c:pt>
                <c:pt idx="151">
                  <c:v>-0.9056364104259409</c:v>
                </c:pt>
                <c:pt idx="152">
                  <c:v>-0.89292024261093073</c:v>
                </c:pt>
                <c:pt idx="153">
                  <c:v>-0.8803777268323798</c:v>
                </c:pt>
                <c:pt idx="154">
                  <c:v>-0.868006771351576</c:v>
                </c:pt>
                <c:pt idx="155">
                  <c:v>-0.85580529320685705</c:v>
                </c:pt>
                <c:pt idx="156">
                  <c:v>-0.84377121926967336</c:v>
                </c:pt>
                <c:pt idx="157">
                  <c:v>-0.83190248721888316</c:v>
                </c:pt>
                <c:pt idx="158">
                  <c:v>-0.82019704643822888</c:v>
                </c:pt>
                <c:pt idx="159">
                  <c:v>-0.80865285884164173</c:v>
                </c:pt>
                <c:pt idx="160">
                  <c:v>-0.79726789963076561</c:v>
                </c:pt>
                <c:pt idx="161">
                  <c:v>-0.7860401579888382</c:v>
                </c:pt>
                <c:pt idx="162">
                  <c:v>-0.77496763771481103</c:v>
                </c:pt>
                <c:pt idx="163">
                  <c:v>-0.76404835780140123</c:v>
                </c:pt>
                <c:pt idx="164">
                  <c:v>-0.75328035296051588</c:v>
                </c:pt>
                <c:pt idx="165">
                  <c:v>-0.74266167409931849</c:v>
                </c:pt>
                <c:pt idx="166">
                  <c:v>-0.73219038875000775</c:v>
                </c:pt>
                <c:pt idx="167">
                  <c:v>-0.72186458145620047</c:v>
                </c:pt>
                <c:pt idx="168">
                  <c:v>-0.71168235411864378</c:v>
                </c:pt>
                <c:pt idx="169">
                  <c:v>-0.70164182630282879</c:v>
                </c:pt>
                <c:pt idx="170">
                  <c:v>-0.69174113551091887</c:v>
                </c:pt>
                <c:pt idx="171">
                  <c:v>-0.68197843742027775</c:v>
                </c:pt>
                <c:pt idx="172">
                  <c:v>-0.67235190609073192</c:v>
                </c:pt>
                <c:pt idx="173">
                  <c:v>-0.66285973414260424</c:v>
                </c:pt>
                <c:pt idx="174">
                  <c:v>-0.65350013290740117</c:v>
                </c:pt>
                <c:pt idx="175">
                  <c:v>-0.64427133255296798</c:v>
                </c:pt>
                <c:pt idx="176">
                  <c:v>-0.63517158218477421</c:v>
                </c:pt>
                <c:pt idx="177">
                  <c:v>-0.62619914992493819</c:v>
                </c:pt>
                <c:pt idx="178">
                  <c:v>-0.61735232297047582</c:v>
                </c:pt>
                <c:pt idx="179">
                  <c:v>-0.60862940763217321</c:v>
                </c:pt>
                <c:pt idx="180">
                  <c:v>-0.60002872935542617</c:v>
                </c:pt>
                <c:pt idx="181">
                  <c:v>-0.59154863272426894</c:v>
                </c:pt>
                <c:pt idx="182">
                  <c:v>-0.58318748144978572</c:v>
                </c:pt>
                <c:pt idx="183">
                  <c:v>-0.57494365834399075</c:v>
                </c:pt>
                <c:pt idx="184">
                  <c:v>-0.56681556528022436</c:v>
                </c:pt>
                <c:pt idx="185">
                  <c:v>-0.55880162314103499</c:v>
                </c:pt>
                <c:pt idx="186">
                  <c:v>-0.55090027175446687</c:v>
                </c:pt>
                <c:pt idx="187">
                  <c:v>-0.54310996981961579</c:v>
                </c:pt>
                <c:pt idx="188">
                  <c:v>-0.5354291948222587</c:v>
                </c:pt>
                <c:pt idx="189">
                  <c:v>-0.5278564429413265</c:v>
                </c:pt>
                <c:pt idx="190">
                  <c:v>-0.52039022894693243</c:v>
                </c:pt>
                <c:pt idx="191">
                  <c:v>-0.51302908609062292</c:v>
                </c:pt>
                <c:pt idx="192">
                  <c:v>-0.50577156598849393</c:v>
                </c:pt>
                <c:pt idx="193">
                  <c:v>-0.49861623849775633</c:v>
                </c:pt>
                <c:pt idx="194">
                  <c:v>-0.49156169158731194</c:v>
                </c:pt>
                <c:pt idx="195">
                  <c:v>-0.48460653120286307</c:v>
                </c:pt>
                <c:pt idx="196">
                  <c:v>-0.47774938112704191</c:v>
                </c:pt>
                <c:pt idx="197">
                  <c:v>-0.47098888283502843</c:v>
                </c:pt>
                <c:pt idx="198">
                  <c:v>-0.46432369534607859</c:v>
                </c:pt>
                <c:pt idx="199">
                  <c:v>-0.4577524950713765</c:v>
                </c:pt>
                <c:pt idx="200">
                  <c:v>-0.45127397565858024</c:v>
                </c:pt>
                <c:pt idx="201">
                  <c:v>-0.44488684783343135</c:v>
                </c:pt>
                <c:pt idx="202">
                  <c:v>-0.43858983923874373</c:v>
                </c:pt>
                <c:pt idx="203">
                  <c:v>-0.43238169427109685</c:v>
                </c:pt>
                <c:pt idx="204">
                  <c:v>-0.42626117391552026</c:v>
                </c:pt>
                <c:pt idx="205">
                  <c:v>-0.42022705557844026</c:v>
                </c:pt>
                <c:pt idx="206">
                  <c:v>-0.41427813291915128</c:v>
                </c:pt>
                <c:pt idx="207">
                  <c:v>-0.40841321568004041</c:v>
                </c:pt>
                <c:pt idx="208">
                  <c:v>-0.40263112951579694</c:v>
                </c:pt>
                <c:pt idx="209">
                  <c:v>-0.39693071582181172</c:v>
                </c:pt>
                <c:pt idx="210">
                  <c:v>-0.39131083156195917</c:v>
                </c:pt>
                <c:pt idx="211">
                  <c:v>-0.38577034909594454</c:v>
                </c:pt>
                <c:pt idx="212">
                  <c:v>-0.38030815600638634</c:v>
                </c:pt>
                <c:pt idx="213">
                  <c:v>-0.37492315492579159</c:v>
                </c:pt>
                <c:pt idx="214">
                  <c:v>-0.36961426336356218</c:v>
                </c:pt>
                <c:pt idx="215">
                  <c:v>-0.36438041353318257</c:v>
                </c:pt>
                <c:pt idx="216">
                  <c:v>-0.3592205521797065</c:v>
                </c:pt>
                <c:pt idx="217">
                  <c:v>-0.35413364040765311</c:v>
                </c:pt>
                <c:pt idx="218">
                  <c:v>-0.34911865350944132</c:v>
                </c:pt>
                <c:pt idx="219">
                  <c:v>-0.34417458079444224</c:v>
                </c:pt>
                <c:pt idx="220">
                  <c:v>-0.33930042541875438</c:v>
                </c:pt>
                <c:pt idx="221">
                  <c:v>-0.33449520421578743</c:v>
                </c:pt>
                <c:pt idx="222">
                  <c:v>-0.32975794752772736</c:v>
                </c:pt>
                <c:pt idx="223">
                  <c:v>-0.32508769903796553</c:v>
                </c:pt>
                <c:pt idx="224">
                  <c:v>-0.32048351560454813</c:v>
                </c:pt>
                <c:pt idx="225">
                  <c:v>-0.31594446709471985</c:v>
                </c:pt>
                <c:pt idx="226">
                  <c:v>-0.31146963622060614</c:v>
                </c:pt>
                <c:pt idx="227">
                  <c:v>-0.30705811837609515</c:v>
                </c:pt>
                <c:pt idx="228">
                  <c:v>-0.30270902147496254</c:v>
                </c:pt>
                <c:pt idx="229">
                  <c:v>-0.29842146579028112</c:v>
                </c:pt>
                <c:pt idx="230">
                  <c:v>-0.29419458379515601</c:v>
                </c:pt>
                <c:pt idx="231">
                  <c:v>-0.29002752000481979</c:v>
                </c:pt>
                <c:pt idx="232">
                  <c:v>-0.28591943082011956</c:v>
                </c:pt>
                <c:pt idx="233">
                  <c:v>-0.28186948437242104</c:v>
                </c:pt>
                <c:pt idx="234">
                  <c:v>-0.27787686036996107</c:v>
                </c:pt>
                <c:pt idx="235">
                  <c:v>-0.27394074994566303</c:v>
                </c:pt>
                <c:pt idx="236">
                  <c:v>-0.27006035550644075</c:v>
                </c:pt>
                <c:pt idx="237">
                  <c:v>-0.26623489058400485</c:v>
                </c:pt>
                <c:pt idx="238">
                  <c:v>-0.26246357968718503</c:v>
                </c:pt>
                <c:pt idx="239">
                  <c:v>-0.25874565815578515</c:v>
                </c:pt>
                <c:pt idx="240">
                  <c:v>-0.25508037201597505</c:v>
                </c:pt>
                <c:pt idx="241">
                  <c:v>-0.25146697783723132</c:v>
                </c:pt>
                <c:pt idx="242">
                  <c:v>-0.24790474259083498</c:v>
                </c:pt>
                <c:pt idx="243">
                  <c:v>-0.24439294350992338</c:v>
                </c:pt>
                <c:pt idx="244">
                  <c:v>-0.24093086795111016</c:v>
                </c:pt>
                <c:pt idx="245">
                  <c:v>-0.23751781325766425</c:v>
                </c:pt>
                <c:pt idx="246">
                  <c:v>-0.23415308662425627</c:v>
                </c:pt>
                <c:pt idx="247">
                  <c:v>-0.23083600496326689</c:v>
                </c:pt>
                <c:pt idx="248">
                  <c:v>-0.22756589477265685</c:v>
                </c:pt>
                <c:pt idx="249">
                  <c:v>-0.22434209200539357</c:v>
                </c:pt>
                <c:pt idx="250">
                  <c:v>-0.22116394194043448</c:v>
                </c:pt>
                <c:pt idx="251">
                  <c:v>-0.2180307990552528</c:v>
                </c:pt>
                <c:pt idx="252">
                  <c:v>-0.21494202689991293</c:v>
                </c:pt>
                <c:pt idx="253">
                  <c:v>-0.21189699797267592</c:v>
                </c:pt>
                <c:pt idx="254">
                  <c:v>-0.20889509359713224</c:v>
                </c:pt>
                <c:pt idx="255">
                  <c:v>-0.2059357038008586</c:v>
                </c:pt>
                <c:pt idx="256">
                  <c:v>-0.20301822719558008</c:v>
                </c:pt>
                <c:pt idx="257">
                  <c:v>-0.20014207085883584</c:v>
                </c:pt>
                <c:pt idx="258">
                  <c:v>-0.19730665021713231</c:v>
                </c:pt>
                <c:pt idx="259">
                  <c:v>-0.19451138893058051</c:v>
                </c:pt>
                <c:pt idx="260">
                  <c:v>-0.19175571877900527</c:v>
                </c:pt>
                <c:pt idx="261">
                  <c:v>-0.18903907954949264</c:v>
                </c:pt>
                <c:pt idx="262">
                  <c:v>-0.18636091892541232</c:v>
                </c:pt>
                <c:pt idx="263">
                  <c:v>-0.18372069237685101</c:v>
                </c:pt>
                <c:pt idx="264">
                  <c:v>-0.18111786305248037</c:v>
                </c:pt>
                <c:pt idx="265">
                  <c:v>-0.17855190167281762</c:v>
                </c:pt>
                <c:pt idx="266">
                  <c:v>-0.17602228642490156</c:v>
                </c:pt>
                <c:pt idx="267">
                  <c:v>-0.17352850285833551</c:v>
                </c:pt>
                <c:pt idx="268">
                  <c:v>-0.17107004378271012</c:v>
                </c:pt>
                <c:pt idx="269">
                  <c:v>-0.16864640916636531</c:v>
                </c:pt>
                <c:pt idx="270">
                  <c:v>-0.16625710603651625</c:v>
                </c:pt>
                <c:pt idx="271">
                  <c:v>-0.16390164838068882</c:v>
                </c:pt>
                <c:pt idx="272">
                  <c:v>-0.16157955704948182</c:v>
                </c:pt>
                <c:pt idx="273">
                  <c:v>-0.15929035966061414</c:v>
                </c:pt>
                <c:pt idx="274">
                  <c:v>-0.15703359050427776</c:v>
                </c:pt>
                <c:pt idx="275">
                  <c:v>-0.15480879044974544</c:v>
                </c:pt>
                <c:pt idx="276">
                  <c:v>-0.15261550685325084</c:v>
                </c:pt>
                <c:pt idx="277">
                  <c:v>-0.15045329346709369</c:v>
                </c:pt>
                <c:pt idx="278">
                  <c:v>-0.1483217103499968</c:v>
                </c:pt>
                <c:pt idx="279">
                  <c:v>-0.14622032377866087</c:v>
                </c:pt>
                <c:pt idx="280">
                  <c:v>-0.1441487061605351</c:v>
                </c:pt>
                <c:pt idx="281">
                  <c:v>-0.14210643594775496</c:v>
                </c:pt>
                <c:pt idx="282">
                  <c:v>-0.14009309755227711</c:v>
                </c:pt>
                <c:pt idx="283">
                  <c:v>-0.13810828126215968</c:v>
                </c:pt>
                <c:pt idx="284">
                  <c:v>-0.13615158315898582</c:v>
                </c:pt>
                <c:pt idx="285">
                  <c:v>-0.13422260503642747</c:v>
                </c:pt>
                <c:pt idx="286">
                  <c:v>-0.13232095431991611</c:v>
                </c:pt>
                <c:pt idx="287">
                  <c:v>-0.13044624398743399</c:v>
                </c:pt>
                <c:pt idx="288">
                  <c:v>-0.12859809249137347</c:v>
                </c:pt>
                <c:pt idx="289">
                  <c:v>-0.12677612368148991</c:v>
                </c:pt>
                <c:pt idx="290">
                  <c:v>-0.12497996672890647</c:v>
                </c:pt>
                <c:pt idx="291">
                  <c:v>-0.12320925605118148</c:v>
                </c:pt>
                <c:pt idx="292">
                  <c:v>-0.12146363123839528</c:v>
                </c:pt>
                <c:pt idx="293">
                  <c:v>-0.11974273698027293</c:v>
                </c:pt>
                <c:pt idx="294">
                  <c:v>-0.11804622299430777</c:v>
                </c:pt>
                <c:pt idx="295">
                  <c:v>-0.11637374395489382</c:v>
                </c:pt>
                <c:pt idx="296">
                  <c:v>-0.11472495942342598</c:v>
                </c:pt>
                <c:pt idx="297">
                  <c:v>-0.11309953377938507</c:v>
                </c:pt>
                <c:pt idx="298">
                  <c:v>-0.11149713615237043</c:v>
                </c:pt>
                <c:pt idx="299">
                  <c:v>-0.10991744035509111</c:v>
                </c:pt>
                <c:pt idx="300">
                  <c:v>-0.10836012481727635</c:v>
                </c:pt>
                <c:pt idx="301">
                  <c:v>-0.10682487252051776</c:v>
                </c:pt>
                <c:pt idx="302">
                  <c:v>-0.10531137093401158</c:v>
                </c:pt>
                <c:pt idx="303">
                  <c:v>-0.10381931195121072</c:v>
                </c:pt>
                <c:pt idx="304">
                  <c:v>-0.10234839182734615</c:v>
                </c:pt>
                <c:pt idx="305">
                  <c:v>-0.10089831111783258</c:v>
                </c:pt>
                <c:pt idx="306">
                  <c:v>-9.9468774617528094E-2</c:v>
                </c:pt>
                <c:pt idx="307">
                  <c:v>-9.8059491300854132E-2</c:v>
                </c:pt>
                <c:pt idx="308">
                  <c:v>-9.6670174262740119E-2</c:v>
                </c:pt>
                <c:pt idx="309">
                  <c:v>-9.5300540660404595E-2</c:v>
                </c:pt>
                <c:pt idx="310">
                  <c:v>-9.3950311655950497E-2</c:v>
                </c:pt>
                <c:pt idx="311">
                  <c:v>-9.2619212359763392E-2</c:v>
                </c:pt>
                <c:pt idx="312">
                  <c:v>-9.1306971774705467E-2</c:v>
                </c:pt>
                <c:pt idx="313">
                  <c:v>-9.0013322741090571E-2</c:v>
                </c:pt>
                <c:pt idx="314">
                  <c:v>-8.8738001882434761E-2</c:v>
                </c:pt>
                <c:pt idx="315">
                  <c:v>-8.7480749551966316E-2</c:v>
                </c:pt>
                <c:pt idx="316">
                  <c:v>-8.624130977988731E-2</c:v>
                </c:pt>
                <c:pt idx="317">
                  <c:v>-8.5019430221378353E-2</c:v>
                </c:pt>
                <c:pt idx="318">
                  <c:v>-8.3814862105332524E-2</c:v>
                </c:pt>
                <c:pt idx="319">
                  <c:v>-8.2627360183810644E-2</c:v>
                </c:pt>
                <c:pt idx="320">
                  <c:v>-8.1456682682208306E-2</c:v>
                </c:pt>
                <c:pt idx="321">
                  <c:v>-8.0302591250124178E-2</c:v>
                </c:pt>
                <c:pt idx="322">
                  <c:v>-7.916485091291868E-2</c:v>
                </c:pt>
                <c:pt idx="323">
                  <c:v>-7.80432300239568E-2</c:v>
                </c:pt>
                <c:pt idx="324">
                  <c:v>-7.6937500217521437E-2</c:v>
                </c:pt>
                <c:pt idx="325">
                  <c:v>-7.5847436362392079E-2</c:v>
                </c:pt>
                <c:pt idx="326">
                  <c:v>-7.4772816516076104E-2</c:v>
                </c:pt>
                <c:pt idx="327">
                  <c:v>-7.3713421879685992E-2</c:v>
                </c:pt>
                <c:pt idx="328">
                  <c:v>-7.2669036753452487E-2</c:v>
                </c:pt>
                <c:pt idx="329">
                  <c:v>-7.1639448492865812E-2</c:v>
                </c:pt>
                <c:pt idx="330">
                  <c:v>-7.0624447465433324E-2</c:v>
                </c:pt>
                <c:pt idx="331">
                  <c:v>-6.9623827008050199E-2</c:v>
                </c:pt>
                <c:pt idx="332">
                  <c:v>-6.8637383384969108E-2</c:v>
                </c:pt>
                <c:pt idx="333">
                  <c:v>-6.7664915746364532E-2</c:v>
                </c:pt>
                <c:pt idx="334">
                  <c:v>-6.6706226087480947E-2</c:v>
                </c:pt>
                <c:pt idx="335">
                  <c:v>-6.5761119208358226E-2</c:v>
                </c:pt>
                <c:pt idx="336">
                  <c:v>-6.482940267412611E-2</c:v>
                </c:pt>
                <c:pt idx="337">
                  <c:v>-6.3910886775858267E-2</c:v>
                </c:pt>
                <c:pt idx="338">
                  <c:v>-6.3005384491979982E-2</c:v>
                </c:pt>
                <c:pt idx="339">
                  <c:v>-6.2112711450221111E-2</c:v>
                </c:pt>
                <c:pt idx="340">
                  <c:v>-6.1232685890105748E-2</c:v>
                </c:pt>
                <c:pt idx="341">
                  <c:v>-6.0365128625972618E-2</c:v>
                </c:pt>
                <c:pt idx="342">
                  <c:v>-5.950986301051793E-2</c:v>
                </c:pt>
                <c:pt idx="343">
                  <c:v>-5.8666714898852744E-2</c:v>
                </c:pt>
                <c:pt idx="344">
                  <c:v>-5.7835512613069476E-2</c:v>
                </c:pt>
                <c:pt idx="345">
                  <c:v>-5.7016086907307903E-2</c:v>
                </c:pt>
                <c:pt idx="346">
                  <c:v>-5.6208270933316519E-2</c:v>
                </c:pt>
                <c:pt idx="347">
                  <c:v>-5.541190020649963E-2</c:v>
                </c:pt>
                <c:pt idx="348">
                  <c:v>-5.4626812572444686E-2</c:v>
                </c:pt>
                <c:pt idx="349">
                  <c:v>-5.385284817392369E-2</c:v>
                </c:pt>
                <c:pt idx="350">
                  <c:v>-5.3089849418360521E-2</c:v>
                </c:pt>
                <c:pt idx="351">
                  <c:v>-5.2337660945758084E-2</c:v>
                </c:pt>
                <c:pt idx="352">
                  <c:v>-5.1596129597080424E-2</c:v>
                </c:pt>
                <c:pt idx="353">
                  <c:v>-5.0865104383080749E-2</c:v>
                </c:pt>
                <c:pt idx="354">
                  <c:v>-5.0144436453570911E-2</c:v>
                </c:pt>
                <c:pt idx="355">
                  <c:v>-4.9433979067125579E-2</c:v>
                </c:pt>
                <c:pt idx="356">
                  <c:v>-4.8733587561215416E-2</c:v>
                </c:pt>
                <c:pt idx="357">
                  <c:v>-4.8043119322762028E-2</c:v>
                </c:pt>
                <c:pt idx="358">
                  <c:v>-4.7362433759110527E-2</c:v>
                </c:pt>
                <c:pt idx="359">
                  <c:v>-4.6691392269411457E-2</c:v>
                </c:pt>
                <c:pt idx="360">
                  <c:v>-4.6029858216410022E-2</c:v>
                </c:pt>
                <c:pt idx="361">
                  <c:v>-4.5377696898631442E-2</c:v>
                </c:pt>
                <c:pt idx="362">
                  <c:v>-4.4734775522962726E-2</c:v>
                </c:pt>
                <c:pt idx="363">
                  <c:v>-4.4100963177621112E-2</c:v>
                </c:pt>
                <c:pt idx="364">
                  <c:v>-4.3476130805505303E-2</c:v>
                </c:pt>
                <c:pt idx="365">
                  <c:v>-4.2860151177923737E-2</c:v>
                </c:pt>
                <c:pt idx="366">
                  <c:v>-4.2252898868695786E-2</c:v>
                </c:pt>
                <c:pt idx="367">
                  <c:v>-4.1654250228618045E-2</c:v>
                </c:pt>
                <c:pt idx="368">
                  <c:v>-4.1064083360292797E-2</c:v>
                </c:pt>
                <c:pt idx="369">
                  <c:v>-4.0482278093313354E-2</c:v>
                </c:pt>
                <c:pt idx="370">
                  <c:v>-3.9908715959799869E-2</c:v>
                </c:pt>
                <c:pt idx="371">
                  <c:v>-3.9343280170281901E-2</c:v>
                </c:pt>
                <c:pt idx="372">
                  <c:v>-3.878585558992205E-2</c:v>
                </c:pt>
                <c:pt idx="373">
                  <c:v>-3.8236328715077143E-2</c:v>
                </c:pt>
                <c:pt idx="374">
                  <c:v>-3.7694587650190271E-2</c:v>
                </c:pt>
                <c:pt idx="375">
                  <c:v>-3.7160522085010507E-2</c:v>
                </c:pt>
                <c:pt idx="376">
                  <c:v>-3.6634023272135142E-2</c:v>
                </c:pt>
                <c:pt idx="377">
                  <c:v>-3.6114984004870093E-2</c:v>
                </c:pt>
                <c:pt idx="378">
                  <c:v>-3.5603298595403149E-2</c:v>
                </c:pt>
                <c:pt idx="379">
                  <c:v>-3.5098862853287373E-2</c:v>
                </c:pt>
                <c:pt idx="380">
                  <c:v>-3.4601574064228292E-2</c:v>
                </c:pt>
                <c:pt idx="381">
                  <c:v>-3.4111330969171877E-2</c:v>
                </c:pt>
                <c:pt idx="382">
                  <c:v>-3.3628033743688578E-2</c:v>
                </c:pt>
                <c:pt idx="383">
                  <c:v>-3.3151583977649328E-2</c:v>
                </c:pt>
                <c:pt idx="384">
                  <c:v>-3.2681884655189626E-2</c:v>
                </c:pt>
                <c:pt idx="385">
                  <c:v>-3.2218840134956912E-2</c:v>
                </c:pt>
                <c:pt idx="386">
                  <c:v>-3.1762356130638054E-2</c:v>
                </c:pt>
                <c:pt idx="387">
                  <c:v>-3.1312339691762572E-2</c:v>
                </c:pt>
                <c:pt idx="388">
                  <c:v>-3.08686991847777E-2</c:v>
                </c:pt>
                <c:pt idx="389">
                  <c:v>-3.0431344274391179E-2</c:v>
                </c:pt>
                <c:pt idx="390">
                  <c:v>-3.0000185905179146E-2</c:v>
                </c:pt>
                <c:pt idx="391">
                  <c:v>-2.9575136283453551E-2</c:v>
                </c:pt>
                <c:pt idx="392">
                  <c:v>-2.9156108859387145E-2</c:v>
                </c:pt>
                <c:pt idx="393">
                  <c:v>-2.8743018309391046E-2</c:v>
                </c:pt>
                <c:pt idx="394">
                  <c:v>-2.8335780518742595E-2</c:v>
                </c:pt>
                <c:pt idx="395">
                  <c:v>-2.7934312564458587E-2</c:v>
                </c:pt>
                <c:pt idx="396">
                  <c:v>-2.7538532698411649E-2</c:v>
                </c:pt>
                <c:pt idx="397">
                  <c:v>-2.7148360330685468E-2</c:v>
                </c:pt>
                <c:pt idx="398">
                  <c:v>-2.6763716013165829E-2</c:v>
                </c:pt>
                <c:pt idx="399">
                  <c:v>-2.6384521423364154E-2</c:v>
                </c:pt>
                <c:pt idx="400">
                  <c:v>-2.6010699348470209E-2</c:v>
                </c:pt>
                <c:pt idx="401">
                  <c:v>-2.5642173669630682E-2</c:v>
                </c:pt>
                <c:pt idx="402">
                  <c:v>-2.5278869346450395E-2</c:v>
                </c:pt>
                <c:pt idx="403">
                  <c:v>-2.4920712401713091E-2</c:v>
                </c:pt>
                <c:pt idx="404">
                  <c:v>-2.4567629906318743E-2</c:v>
                </c:pt>
                <c:pt idx="405">
                  <c:v>-2.4219549964434258E-2</c:v>
                </c:pt>
                <c:pt idx="406">
                  <c:v>-2.3876401698854258E-2</c:v>
                </c:pt>
                <c:pt idx="407">
                  <c:v>-2.3538115236569644E-2</c:v>
                </c:pt>
                <c:pt idx="408">
                  <c:v>-2.3204621694540368E-2</c:v>
                </c:pt>
                <c:pt idx="409">
                  <c:v>-2.2875853165669671E-2</c:v>
                </c:pt>
                <c:pt idx="410">
                  <c:v>-2.2551742704977375E-2</c:v>
                </c:pt>
                <c:pt idx="411">
                  <c:v>-2.2232224315968392E-2</c:v>
                </c:pt>
                <c:pt idx="412">
                  <c:v>-2.1917232937195236E-2</c:v>
                </c:pt>
                <c:pt idx="413">
                  <c:v>-2.1606704429010078E-2</c:v>
                </c:pt>
                <c:pt idx="414">
                  <c:v>-2.1300575560504947E-2</c:v>
                </c:pt>
                <c:pt idx="415">
                  <c:v>-2.0998783996636846E-2</c:v>
                </c:pt>
                <c:pt idx="416">
                  <c:v>-2.0701268285535236E-2</c:v>
                </c:pt>
                <c:pt idx="417">
                  <c:v>-2.0407967845989122E-2</c:v>
                </c:pt>
                <c:pt idx="418">
                  <c:v>-2.0118822955111981E-2</c:v>
                </c:pt>
                <c:pt idx="419">
                  <c:v>-1.9833774736180872E-2</c:v>
                </c:pt>
                <c:pt idx="420">
                  <c:v>-1.9552765146647916E-2</c:v>
                </c:pt>
                <c:pt idx="421">
                  <c:v>-1.9275736966322038E-2</c:v>
                </c:pt>
                <c:pt idx="422">
                  <c:v>-1.90026337857176E-2</c:v>
                </c:pt>
                <c:pt idx="423">
                  <c:v>-1.8733399994568609E-2</c:v>
                </c:pt>
                <c:pt idx="424">
                  <c:v>-1.8467980770504884E-2</c:v>
                </c:pt>
                <c:pt idx="425">
                  <c:v>-1.8206322067889712E-2</c:v>
                </c:pt>
                <c:pt idx="426">
                  <c:v>-1.7948370606814781E-2</c:v>
                </c:pt>
                <c:pt idx="427">
                  <c:v>-1.769407386225132E-2</c:v>
                </c:pt>
                <c:pt idx="428">
                  <c:v>-1.7443380053354982E-2</c:v>
                </c:pt>
                <c:pt idx="429">
                  <c:v>-1.7196238132922339E-2</c:v>
                </c:pt>
                <c:pt idx="430">
                  <c:v>-1.6952597776996391E-2</c:v>
                </c:pt>
                <c:pt idx="431">
                  <c:v>-1.671240937461977E-2</c:v>
                </c:pt>
                <c:pt idx="432">
                  <c:v>-1.6475624017732726E-2</c:v>
                </c:pt>
                <c:pt idx="433">
                  <c:v>-1.6242193491214633E-2</c:v>
                </c:pt>
                <c:pt idx="434">
                  <c:v>-1.6012070263066214E-2</c:v>
                </c:pt>
                <c:pt idx="435">
                  <c:v>-1.5785207474731063E-2</c:v>
                </c:pt>
                <c:pt idx="436">
                  <c:v>-1.5561558931554295E-2</c:v>
                </c:pt>
                <c:pt idx="437">
                  <c:v>-1.5341079093376299E-2</c:v>
                </c:pt>
                <c:pt idx="438">
                  <c:v>-1.5123723065259652E-2</c:v>
                </c:pt>
                <c:pt idx="439">
                  <c:v>-1.4909446588347773E-2</c:v>
                </c:pt>
                <c:pt idx="440">
                  <c:v>-1.4698206030852737E-2</c:v>
                </c:pt>
                <c:pt idx="441">
                  <c:v>-1.4489958379170772E-2</c:v>
                </c:pt>
                <c:pt idx="442">
                  <c:v>-1.4284661229123972E-2</c:v>
                </c:pt>
                <c:pt idx="443">
                  <c:v>-1.4082272777325794E-2</c:v>
                </c:pt>
                <c:pt idx="444">
                  <c:v>-1.3882751812668837E-2</c:v>
                </c:pt>
                <c:pt idx="445">
                  <c:v>-1.36860577079335E-2</c:v>
                </c:pt>
                <c:pt idx="446">
                  <c:v>-1.3492150411515379E-2</c:v>
                </c:pt>
                <c:pt idx="447">
                  <c:v>-1.3300990439269657E-2</c:v>
                </c:pt>
                <c:pt idx="448">
                  <c:v>-1.3112538866471627E-2</c:v>
                </c:pt>
                <c:pt idx="449">
                  <c:v>-1.2926757319890332E-2</c:v>
                </c:pt>
                <c:pt idx="450">
                  <c:v>-1.2743607969975214E-2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FF-4483-BBCE-614EE4D853AE}"/>
            </c:ext>
          </c:extLst>
        </c:ser>
        <c:ser>
          <c:idx val="2"/>
          <c:order val="2"/>
          <c:tx>
            <c:strRef>
              <c:f>fit_FCC!$M$18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fit_FCC!$G$19:$G$469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fit_FCC!$M$19:$M$469</c:f>
              <c:numCache>
                <c:formatCode>General</c:formatCode>
                <c:ptCount val="451"/>
                <c:pt idx="0">
                  <c:v>0.64834473817019678</c:v>
                </c:pt>
                <c:pt idx="1">
                  <c:v>0.35024731663907538</c:v>
                </c:pt>
                <c:pt idx="2">
                  <c:v>6.5381021559799635E-2</c:v>
                </c:pt>
                <c:pt idx="3">
                  <c:v>-0.20673665706123856</c:v>
                </c:pt>
                <c:pt idx="4">
                  <c:v>-0.46657155117118876</c:v>
                </c:pt>
                <c:pt idx="5">
                  <c:v>-0.71457338135870074</c:v>
                </c:pt>
                <c:pt idx="6">
                  <c:v>-0.95117630439718326</c:v>
                </c:pt>
                <c:pt idx="7">
                  <c:v>-1.1767994422887469</c:v>
                </c:pt>
                <c:pt idx="8">
                  <c:v>-1.3918473934326929</c:v>
                </c:pt>
                <c:pt idx="9">
                  <c:v>-1.5967107265211968</c:v>
                </c:pt>
                <c:pt idx="10">
                  <c:v>-1.7917664577447603</c:v>
                </c:pt>
                <c:pt idx="11">
                  <c:v>-1.9773785118700893</c:v>
                </c:pt>
                <c:pt idx="12">
                  <c:v>-2.15389816773442</c:v>
                </c:pt>
                <c:pt idx="13">
                  <c:v>-2.321664488681634</c:v>
                </c:pt>
                <c:pt idx="14">
                  <c:v>-2.4810047384481457</c:v>
                </c:pt>
                <c:pt idx="15">
                  <c:v>-2.632234782989114</c:v>
                </c:pt>
                <c:pt idx="16">
                  <c:v>-2.7756594787192759</c:v>
                </c:pt>
                <c:pt idx="17">
                  <c:v>-2.9115730476265309</c:v>
                </c:pt>
                <c:pt idx="18">
                  <c:v>-3.0402594397009741</c:v>
                </c:pt>
                <c:pt idx="19">
                  <c:v>-3.1619926831073206</c:v>
                </c:pt>
                <c:pt idx="20">
                  <c:v>-3.2770372225140312</c:v>
                </c:pt>
                <c:pt idx="21">
                  <c:v>-3.3856482459786914</c:v>
                </c:pt>
                <c:pt idx="22">
                  <c:v>-3.4880720007755874</c:v>
                </c:pt>
                <c:pt idx="23">
                  <c:v>-3.5845460985385804</c:v>
                </c:pt>
                <c:pt idx="24">
                  <c:v>-3.6752998100796175</c:v>
                </c:pt>
                <c:pt idx="25">
                  <c:v>-3.7605543502312457</c:v>
                </c:pt>
                <c:pt idx="26">
                  <c:v>-3.840523153049646</c:v>
                </c:pt>
                <c:pt idx="27">
                  <c:v>-3.9154121377034246</c:v>
                </c:pt>
                <c:pt idx="28">
                  <c:v>-3.9854199653623601</c:v>
                </c:pt>
                <c:pt idx="29">
                  <c:v>-4.0507382873898337</c:v>
                </c:pt>
                <c:pt idx="30">
                  <c:v>-4.1115519851322988</c:v>
                </c:pt>
                <c:pt idx="31">
                  <c:v>-4.1680394015894162</c:v>
                </c:pt>
                <c:pt idx="32">
                  <c:v>-4.2203725652387227</c:v>
                </c:pt>
                <c:pt idx="33">
                  <c:v>-4.2687174062796647</c:v>
                </c:pt>
                <c:pt idx="34">
                  <c:v>-4.31323396555279</c:v>
                </c:pt>
                <c:pt idx="35">
                  <c:v>-4.3540765963812875</c:v>
                </c:pt>
                <c:pt idx="36">
                  <c:v>-4.3913941595737622</c:v>
                </c:pt>
                <c:pt idx="37">
                  <c:v>-4.4253302118190518</c:v>
                </c:pt>
                <c:pt idx="38">
                  <c:v>-4.4560231876961156</c:v>
                </c:pt>
                <c:pt idx="39">
                  <c:v>-4.4836065755145151</c:v>
                </c:pt>
                <c:pt idx="40">
                  <c:v>-4.5082090871937712</c:v>
                </c:pt>
                <c:pt idx="41">
                  <c:v>-4.5299548223827806</c:v>
                </c:pt>
                <c:pt idx="42">
                  <c:v>-4.5489634270137778</c:v>
                </c:pt>
                <c:pt idx="43">
                  <c:v>-4.5653502464787241</c:v>
                </c:pt>
                <c:pt idx="44">
                  <c:v>-4.5792264736096993</c:v>
                </c:pt>
                <c:pt idx="45">
                  <c:v>-4.5906992916387139</c:v>
                </c:pt>
                <c:pt idx="46">
                  <c:v>-4.5998720123064984</c:v>
                </c:pt>
                <c:pt idx="47">
                  <c:v>-4.6068442092840431</c:v>
                </c:pt>
                <c:pt idx="48">
                  <c:v>-4.611711847065223</c:v>
                </c:pt>
                <c:pt idx="49">
                  <c:v>-4.6145674054834283</c:v>
                </c:pt>
                <c:pt idx="50">
                  <c:v>-4.615499999999999</c:v>
                </c:pt>
                <c:pt idx="51">
                  <c:v>-4.6145954979072936</c:v>
                </c:pt>
                <c:pt idx="52">
                  <c:v>-4.6119366305843794</c:v>
                </c:pt>
                <c:pt idx="53">
                  <c:v>-4.6076031019386843</c:v>
                </c:pt>
                <c:pt idx="54">
                  <c:v>-4.6016716931624764</c:v>
                </c:pt>
                <c:pt idx="55">
                  <c:v>-4.5942163639286564</c:v>
                </c:pt>
                <c:pt idx="56">
                  <c:v>-4.5853083501461853</c:v>
                </c:pt>
                <c:pt idx="57">
                  <c:v>-4.5750162583913934</c:v>
                </c:pt>
                <c:pt idx="58">
                  <c:v>-4.5634061571275009</c:v>
                </c:pt>
                <c:pt idx="59">
                  <c:v>-4.5505416648208792</c:v>
                </c:pt>
                <c:pt idx="60">
                  <c:v>-4.5364840350589688</c:v>
                </c:pt>
                <c:pt idx="61">
                  <c:v>-4.5212922387711574</c:v>
                </c:pt>
                <c:pt idx="62">
                  <c:v>-4.5050230436505787</c:v>
                </c:pt>
                <c:pt idx="63">
                  <c:v>-4.4877310908714438</c:v>
                </c:pt>
                <c:pt idx="64">
                  <c:v>-4.4694689691933345</c:v>
                </c:pt>
                <c:pt idx="65">
                  <c:v>-4.4502872865408145</c:v>
                </c:pt>
                <c:pt idx="66">
                  <c:v>-4.4302347391437404</c:v>
                </c:pt>
                <c:pt idx="67">
                  <c:v>-4.4093581783207352</c:v>
                </c:pt>
                <c:pt idx="68">
                  <c:v>-4.3877026749855563</c:v>
                </c:pt>
                <c:pt idx="69">
                  <c:v>-4.3653115819533728</c:v>
                </c:pt>
                <c:pt idx="70">
                  <c:v>-4.3422265941213771</c:v>
                </c:pt>
                <c:pt idx="71">
                  <c:v>-4.3184878065956207</c:v>
                </c:pt>
                <c:pt idx="72">
                  <c:v>-4.2941337708335983</c:v>
                </c:pt>
                <c:pt idx="73">
                  <c:v>-4.2692015488696775</c:v>
                </c:pt>
                <c:pt idx="74">
                  <c:v>-4.2437267656883009</c:v>
                </c:pt>
                <c:pt idx="75">
                  <c:v>-4.217743659807593</c:v>
                </c:pt>
                <c:pt idx="76">
                  <c:v>-4.1912851321339932</c:v>
                </c:pt>
                <c:pt idx="77">
                  <c:v>-4.1643827931464195</c:v>
                </c:pt>
                <c:pt idx="78">
                  <c:v>-4.1370670084665111</c:v>
                </c:pt>
                <c:pt idx="79">
                  <c:v>-4.1093669428696247</c:v>
                </c:pt>
                <c:pt idx="80">
                  <c:v>-4.0813106027893431</c:v>
                </c:pt>
                <c:pt idx="81">
                  <c:v>-4.0529248773665749</c:v>
                </c:pt>
                <c:pt idx="82">
                  <c:v>-4.0242355780924797</c:v>
                </c:pt>
                <c:pt idx="83">
                  <c:v>-3.9952674770929022</c:v>
                </c:pt>
                <c:pt idx="84">
                  <c:v>-3.9660443441003226</c:v>
                </c:pt>
                <c:pt idx="85">
                  <c:v>-3.936588982157788</c:v>
                </c:pt>
                <c:pt idx="86">
                  <c:v>-3.9069232620978265</c:v>
                </c:pt>
                <c:pt idx="87">
                  <c:v>-3.8770681558378386</c:v>
                </c:pt>
                <c:pt idx="88">
                  <c:v>-3.8470437685320915</c:v>
                </c:pt>
                <c:pt idx="89">
                  <c:v>-3.816869369619099</c:v>
                </c:pt>
                <c:pt idx="90">
                  <c:v>-3.7865634228018252</c:v>
                </c:pt>
                <c:pt idx="91">
                  <c:v>-3.7561436149969154</c:v>
                </c:pt>
                <c:pt idx="92">
                  <c:v>-3.7256268842879181</c:v>
                </c:pt>
                <c:pt idx="93">
                  <c:v>-3.6950294469163025</c:v>
                </c:pt>
                <c:pt idx="94">
                  <c:v>-3.6643668233428963</c:v>
                </c:pt>
                <c:pt idx="95">
                  <c:v>-3.6336538634113191</c:v>
                </c:pt>
                <c:pt idx="96">
                  <c:v>-3.6029047706438742</c:v>
                </c:pt>
                <c:pt idx="97">
                  <c:v>-3.5721331256993465</c:v>
                </c:pt>
                <c:pt idx="98">
                  <c:v>-3.5413519090211918</c:v>
                </c:pt>
                <c:pt idx="99">
                  <c:v>-3.5105735227035701</c:v>
                </c:pt>
                <c:pt idx="100">
                  <c:v>-3.4798098116018465</c:v>
                </c:pt>
                <c:pt idx="101">
                  <c:v>-3.4490720837131517</c:v>
                </c:pt>
                <c:pt idx="102">
                  <c:v>-3.4183711298519079</c:v>
                </c:pt>
                <c:pt idx="103">
                  <c:v>-3.3877172426441837</c:v>
                </c:pt>
                <c:pt idx="104">
                  <c:v>-3.3571202348640927</c:v>
                </c:pt>
                <c:pt idx="105">
                  <c:v>-3.3265894571345997</c:v>
                </c:pt>
                <c:pt idx="106">
                  <c:v>-3.2961338150143265</c:v>
                </c:pt>
                <c:pt idx="107">
                  <c:v>-3.2657617854912906</c:v>
                </c:pt>
                <c:pt idx="108">
                  <c:v>-3.2354814329036925</c:v>
                </c:pt>
                <c:pt idx="109">
                  <c:v>-3.2053004243073113</c:v>
                </c:pt>
                <c:pt idx="110">
                  <c:v>-3.1752260443083187</c:v>
                </c:pt>
                <c:pt idx="111">
                  <c:v>-3.145265209379704</c:v>
                </c:pt>
                <c:pt idx="112">
                  <c:v>-3.1154244816789189</c:v>
                </c:pt>
                <c:pt idx="113">
                  <c:v>-3.085710082383724</c:v>
                </c:pt>
                <c:pt idx="114">
                  <c:v>-3.056127904562655</c:v>
                </c:pt>
                <c:pt idx="115">
                  <c:v>-3.0266835255959741</c:v>
                </c:pt>
                <c:pt idx="116">
                  <c:v>-2.9973822191624251</c:v>
                </c:pt>
                <c:pt idx="117">
                  <c:v>-2.9682289668066071</c:v>
                </c:pt>
                <c:pt idx="118">
                  <c:v>-2.9392284691012764</c:v>
                </c:pt>
                <c:pt idx="119">
                  <c:v>-2.9103851564183905</c:v>
                </c:pt>
                <c:pt idx="120">
                  <c:v>-2.8817031993222457</c:v>
                </c:pt>
                <c:pt idx="121">
                  <c:v>-2.8531865185976382</c:v>
                </c:pt>
                <c:pt idx="122">
                  <c:v>-2.8248387949254772</c:v>
                </c:pt>
                <c:pt idx="123">
                  <c:v>-2.7966634782179254</c:v>
                </c:pt>
                <c:pt idx="124">
                  <c:v>-2.7686637966246845</c:v>
                </c:pt>
                <c:pt idx="125">
                  <c:v>-2.7408427652216911</c:v>
                </c:pt>
                <c:pt idx="126">
                  <c:v>-2.7132031943930448</c:v>
                </c:pt>
                <c:pt idx="127">
                  <c:v>-2.6857476979167134</c:v>
                </c:pt>
                <c:pt idx="128">
                  <c:v>-2.6584787007641317</c:v>
                </c:pt>
                <c:pt idx="129">
                  <c:v>-2.6313984466234595</c:v>
                </c:pt>
                <c:pt idx="130">
                  <c:v>-2.6045090051560287</c:v>
                </c:pt>
                <c:pt idx="131">
                  <c:v>-2.5778122789950562</c:v>
                </c:pt>
                <c:pt idx="132">
                  <c:v>-2.551310010495516</c:v>
                </c:pt>
                <c:pt idx="133">
                  <c:v>-2.5250037882436422</c:v>
                </c:pt>
                <c:pt idx="134">
                  <c:v>-2.4988950533343637</c:v>
                </c:pt>
                <c:pt idx="135">
                  <c:v>-2.4729851054246201</c:v>
                </c:pt>
                <c:pt idx="136">
                  <c:v>-2.4472751085702198</c:v>
                </c:pt>
                <c:pt idx="137">
                  <c:v>-2.4217660968537338</c:v>
                </c:pt>
                <c:pt idx="138">
                  <c:v>-2.3964589798105593</c:v>
                </c:pt>
                <c:pt idx="139">
                  <c:v>-2.3713545476601143</c:v>
                </c:pt>
                <c:pt idx="140">
                  <c:v>-2.3464534763488776</c:v>
                </c:pt>
                <c:pt idx="141">
                  <c:v>-2.3217563324117085</c:v>
                </c:pt>
                <c:pt idx="142">
                  <c:v>-2.2972635776577621</c:v>
                </c:pt>
                <c:pt idx="143">
                  <c:v>-2.2729755736869879</c:v>
                </c:pt>
                <c:pt idx="144">
                  <c:v>-2.2488925862430906</c:v>
                </c:pt>
                <c:pt idx="145">
                  <c:v>-2.2250147894085748</c:v>
                </c:pt>
                <c:pt idx="146">
                  <c:v>-2.2013422696473244</c:v>
                </c:pt>
                <c:pt idx="147">
                  <c:v>-2.1778750296999911</c:v>
                </c:pt>
                <c:pt idx="148">
                  <c:v>-2.1546129923372686</c:v>
                </c:pt>
                <c:pt idx="149">
                  <c:v>-2.1315560039759585</c:v>
                </c:pt>
                <c:pt idx="150">
                  <c:v>-2.1087038381626018</c:v>
                </c:pt>
                <c:pt idx="151">
                  <c:v>-2.0860561989292106</c:v>
                </c:pt>
                <c:pt idx="152">
                  <c:v>-2.0636127240255999</c:v>
                </c:pt>
                <c:pt idx="153">
                  <c:v>-2.0413729880325158</c:v>
                </c:pt>
                <c:pt idx="154">
                  <c:v>-2.0193365053597665</c:v>
                </c:pt>
                <c:pt idx="155">
                  <c:v>-1.9975027331332911</c:v>
                </c:pt>
                <c:pt idx="156">
                  <c:v>-1.975871073975064</c:v>
                </c:pt>
                <c:pt idx="157">
                  <c:v>-1.9544408786795351</c:v>
                </c:pt>
                <c:pt idx="158">
                  <c:v>-1.9332114487902108</c:v>
                </c:pt>
                <c:pt idx="159">
                  <c:v>-1.9121820390798556</c:v>
                </c:pt>
                <c:pt idx="160">
                  <c:v>-1.8913518599376615</c:v>
                </c:pt>
                <c:pt idx="161">
                  <c:v>-1.8707200796666519</c:v>
                </c:pt>
                <c:pt idx="162">
                  <c:v>-1.850285826694408</c:v>
                </c:pt>
                <c:pt idx="163">
                  <c:v>-1.8300481917001967</c:v>
                </c:pt>
                <c:pt idx="164">
                  <c:v>-1.810006229661385</c:v>
                </c:pt>
                <c:pt idx="165">
                  <c:v>-1.7901589618219702</c:v>
                </c:pt>
                <c:pt idx="166">
                  <c:v>-1.7705053775859709</c:v>
                </c:pt>
                <c:pt idx="167">
                  <c:v>-1.751044436338288</c:v>
                </c:pt>
                <c:pt idx="168">
                  <c:v>-1.7317750691955971</c:v>
                </c:pt>
                <c:pt idx="169">
                  <c:v>-1.7126961806897183</c:v>
                </c:pt>
                <c:pt idx="170">
                  <c:v>-1.6938066503858389</c:v>
                </c:pt>
                <c:pt idx="171">
                  <c:v>-1.6751053344378952</c:v>
                </c:pt>
                <c:pt idx="172">
                  <c:v>-1.6565910670832908</c:v>
                </c:pt>
                <c:pt idx="173">
                  <c:v>-1.6382626620791403</c:v>
                </c:pt>
                <c:pt idx="174">
                  <c:v>-1.6201189140820489</c:v>
                </c:pt>
                <c:pt idx="175">
                  <c:v>-1.6021585999734709</c:v>
                </c:pt>
                <c:pt idx="176">
                  <c:v>-1.5843804801325327</c:v>
                </c:pt>
                <c:pt idx="177">
                  <c:v>-1.5667832996582083</c:v>
                </c:pt>
                <c:pt idx="178">
                  <c:v>-1.5493657895426365</c:v>
                </c:pt>
                <c:pt idx="179">
                  <c:v>-1.5321266677972947</c:v>
                </c:pt>
                <c:pt idx="180">
                  <c:v>-1.5150646405337438</c:v>
                </c:pt>
                <c:pt idx="181">
                  <c:v>-1.4981784030005163</c:v>
                </c:pt>
                <c:pt idx="182">
                  <c:v>-1.4814666405777517</c:v>
                </c:pt>
                <c:pt idx="183">
                  <c:v>-1.4649280297310585</c:v>
                </c:pt>
                <c:pt idx="184">
                  <c:v>-1.4485612389260738</c:v>
                </c:pt>
                <c:pt idx="185">
                  <c:v>-1.432364929505122</c:v>
                </c:pt>
                <c:pt idx="186">
                  <c:v>-1.4163377565273325</c:v>
                </c:pt>
                <c:pt idx="187">
                  <c:v>-1.4004783695735357</c:v>
                </c:pt>
                <c:pt idx="188">
                  <c:v>-1.3847854135171831</c:v>
                </c:pt>
                <c:pt idx="189">
                  <c:v>-1.3692575292625395</c:v>
                </c:pt>
                <c:pt idx="190">
                  <c:v>-1.3538933544513183</c:v>
                </c:pt>
                <c:pt idx="191">
                  <c:v>-1.3386915241388844</c:v>
                </c:pt>
                <c:pt idx="192">
                  <c:v>-1.3236506714411584</c:v>
                </c:pt>
                <c:pt idx="193">
                  <c:v>-1.3087694281532549</c:v>
                </c:pt>
                <c:pt idx="194">
                  <c:v>-1.2940464253408979</c:v>
                </c:pt>
                <c:pt idx="195">
                  <c:v>-1.2794802939055976</c:v>
                </c:pt>
                <c:pt idx="196">
                  <c:v>-1.2650696651245474</c:v>
                </c:pt>
                <c:pt idx="197">
                  <c:v>-1.2508131711661692</c:v>
                </c:pt>
                <c:pt idx="198">
                  <c:v>-1.2367094455821852</c:v>
                </c:pt>
                <c:pt idx="199">
                  <c:v>-1.2227571237770964</c:v>
                </c:pt>
                <c:pt idx="200">
                  <c:v>-1.2089548434558728</c:v>
                </c:pt>
                <c:pt idx="201">
                  <c:v>-1.1953012450506961</c:v>
                </c:pt>
                <c:pt idx="202">
                  <c:v>-1.1817949721274807</c:v>
                </c:pt>
                <c:pt idx="203">
                  <c:v>-1.1684346717729643</c:v>
                </c:pt>
                <c:pt idx="204">
                  <c:v>-1.1552189949630645</c:v>
                </c:pt>
                <c:pt idx="205">
                  <c:v>-1.1421465969131999</c:v>
                </c:pt>
                <c:pt idx="206">
                  <c:v>-1.1292161374112668</c:v>
                </c:pt>
                <c:pt idx="207">
                  <c:v>-1.1164262811338881</c:v>
                </c:pt>
                <c:pt idx="208">
                  <c:v>-1.1037756979465947</c:v>
                </c:pt>
                <c:pt idx="209">
                  <c:v>-1.091263063188519</c:v>
                </c:pt>
                <c:pt idx="210">
                  <c:v>-1.0788870579421963</c:v>
                </c:pt>
                <c:pt idx="211">
                  <c:v>-1.0666463692890327</c:v>
                </c:pt>
                <c:pt idx="212">
                  <c:v>-1.0545396905509812</c:v>
                </c:pt>
                <c:pt idx="213">
                  <c:v>-1.0425657215189652</c:v>
                </c:pt>
                <c:pt idx="214">
                  <c:v>-1.030723168668521</c:v>
                </c:pt>
                <c:pt idx="215">
                  <c:v>-1.0190107453631905</c:v>
                </c:pt>
                <c:pt idx="216">
                  <c:v>-1.007427172046111</c:v>
                </c:pt>
                <c:pt idx="217">
                  <c:v>-0.99597117642024124</c:v>
                </c:pt>
                <c:pt idx="218">
                  <c:v>-0.98464149361771147</c:v>
                </c:pt>
                <c:pt idx="219">
                  <c:v>-0.97343686635866522</c:v>
                </c:pt>
                <c:pt idx="220">
                  <c:v>-0.96235604510003747</c:v>
                </c:pt>
                <c:pt idx="221">
                  <c:v>-0.95139778817465326</c:v>
                </c:pt>
                <c:pt idx="222">
                  <c:v>-0.94056086192101851</c:v>
                </c:pt>
                <c:pt idx="223">
                  <c:v>-0.92984404080418626</c:v>
                </c:pt>
                <c:pt idx="224">
                  <c:v>-0.91924610752802882</c:v>
                </c:pt>
                <c:pt idx="225">
                  <c:v>-0.90876585313928793</c:v>
                </c:pt>
                <c:pt idx="226">
                  <c:v>-0.89840207712369435</c:v>
                </c:pt>
                <c:pt idx="227">
                  <c:v>-0.88815358749451345</c:v>
                </c:pt>
                <c:pt idx="228">
                  <c:v>-0.87801920087379071</c:v>
                </c:pt>
                <c:pt idx="229">
                  <c:v>-0.86799774256660911</c:v>
                </c:pt>
                <c:pt idx="230">
                  <c:v>-0.85808804662864235</c:v>
                </c:pt>
                <c:pt idx="231">
                  <c:v>-0.84828895592726794</c:v>
                </c:pt>
                <c:pt idx="232">
                  <c:v>-0.83859932219652344</c:v>
                </c:pt>
                <c:pt idx="233">
                  <c:v>-0.82901800608613652</c:v>
                </c:pt>
                <c:pt idx="234">
                  <c:v>-0.81954387720489774</c:v>
                </c:pt>
                <c:pt idx="235">
                  <c:v>-0.81017581415860185</c:v>
                </c:pt>
                <c:pt idx="236">
                  <c:v>-0.80091270458278507</c:v>
                </c:pt>
                <c:pt idx="237">
                  <c:v>-0.79175344517048474</c:v>
                </c:pt>
                <c:pt idx="238">
                  <c:v>-0.78269694169523041</c:v>
                </c:pt>
                <c:pt idx="239">
                  <c:v>-0.77374210902947338</c:v>
                </c:pt>
                <c:pt idx="240">
                  <c:v>-0.76488787115864698</c:v>
                </c:pt>
                <c:pt idx="241">
                  <c:v>-0.75613316119105478</c:v>
                </c:pt>
                <c:pt idx="242">
                  <c:v>-0.74747692136376886</c:v>
                </c:pt>
                <c:pt idx="243">
                  <c:v>-0.73891810304470407</c:v>
                </c:pt>
                <c:pt idx="244">
                  <c:v>-0.73045566673106077</c:v>
                </c:pt>
                <c:pt idx="245">
                  <c:v>-0.72208858204427373</c:v>
                </c:pt>
                <c:pt idx="246">
                  <c:v>-0.71381582772164587</c:v>
                </c:pt>
                <c:pt idx="247">
                  <c:v>-0.70563639160481129</c:v>
                </c:pt>
                <c:pt idx="248">
                  <c:v>-0.69754927062517047</c:v>
                </c:pt>
                <c:pt idx="249">
                  <c:v>-0.68955347078644524</c:v>
                </c:pt>
                <c:pt idx="250">
                  <c:v>-0.68164800714449092</c:v>
                </c:pt>
                <c:pt idx="251">
                  <c:v>-0.67383190378447999</c:v>
                </c:pt>
                <c:pt idx="252">
                  <c:v>-0.66610419379561703</c:v>
                </c:pt>
                <c:pt idx="253">
                  <c:v>-0.6584639192434677</c:v>
                </c:pt>
                <c:pt idx="254">
                  <c:v>-0.65091013114004059</c:v>
                </c:pt>
                <c:pt idx="255">
                  <c:v>-0.6434418894117403</c:v>
                </c:pt>
                <c:pt idx="256">
                  <c:v>-0.63605826286527956</c:v>
                </c:pt>
                <c:pt idx="257">
                  <c:v>-0.62875832915167107</c:v>
                </c:pt>
                <c:pt idx="258">
                  <c:v>-0.62154117472838732</c:v>
                </c:pt>
                <c:pt idx="259">
                  <c:v>-0.61440589481980168</c:v>
                </c:pt>
                <c:pt idx="260">
                  <c:v>-0.60735159337600142</c:v>
                </c:pt>
                <c:pt idx="261">
                  <c:v>-0.60037738303000487</c:v>
                </c:pt>
                <c:pt idx="262">
                  <c:v>-0.59348238505359252</c:v>
                </c:pt>
                <c:pt idx="263">
                  <c:v>-0.5866657293117018</c:v>
                </c:pt>
                <c:pt idx="264">
                  <c:v>-0.57992655421555939</c:v>
                </c:pt>
                <c:pt idx="265">
                  <c:v>-0.57326400667455224</c:v>
                </c:pt>
                <c:pt idx="266">
                  <c:v>-0.56667724204699643</c:v>
                </c:pt>
                <c:pt idx="267">
                  <c:v>-0.5601654240897963</c:v>
                </c:pt>
                <c:pt idx="268">
                  <c:v>-0.55372772490711475</c:v>
                </c:pt>
                <c:pt idx="269">
                  <c:v>-0.54736332489806172</c:v>
                </c:pt>
                <c:pt idx="270">
                  <c:v>-0.54107141270355685</c:v>
                </c:pt>
                <c:pt idx="271">
                  <c:v>-0.53485118515232222</c:v>
                </c:pt>
                <c:pt idx="272">
                  <c:v>-0.52870184720614466</c:v>
                </c:pt>
                <c:pt idx="273">
                  <c:v>-0.5226226119043893</c:v>
                </c:pt>
                <c:pt idx="274">
                  <c:v>-0.51661270030791229</c:v>
                </c:pt>
                <c:pt idx="275">
                  <c:v>-0.51067134144232029</c:v>
                </c:pt>
                <c:pt idx="276">
                  <c:v>-0.50479777224071865</c:v>
                </c:pt>
                <c:pt idx="277">
                  <c:v>-0.49899123748589741</c:v>
                </c:pt>
                <c:pt idx="278">
                  <c:v>-0.49325098975211679</c:v>
                </c:pt>
                <c:pt idx="279">
                  <c:v>-0.48757628934642783</c:v>
                </c:pt>
                <c:pt idx="280">
                  <c:v>-0.48196640424965093</c:v>
                </c:pt>
                <c:pt idx="281">
                  <c:v>-0.47642061005696634</c:v>
                </c:pt>
                <c:pt idx="282">
                  <c:v>-0.47093818991826775</c:v>
                </c:pt>
                <c:pt idx="283">
                  <c:v>-0.46551843447821661</c:v>
                </c:pt>
                <c:pt idx="284">
                  <c:v>-0.46016064181606509</c:v>
                </c:pt>
                <c:pt idx="285">
                  <c:v>-0.45486411738530713</c:v>
                </c:pt>
                <c:pt idx="286">
                  <c:v>-0.44962817395314097</c:v>
                </c:pt>
                <c:pt idx="287">
                  <c:v>-0.44445213153984608</c:v>
                </c:pt>
                <c:pt idx="288">
                  <c:v>-0.43933531735799769</c:v>
                </c:pt>
                <c:pt idx="289">
                  <c:v>-0.43427706575165875</c:v>
                </c:pt>
                <c:pt idx="290">
                  <c:v>-0.42927671813549056</c:v>
                </c:pt>
                <c:pt idx="291">
                  <c:v>-0.42433362293388238</c:v>
                </c:pt>
                <c:pt idx="292">
                  <c:v>-0.41944713552003865</c:v>
                </c:pt>
                <c:pt idx="293">
                  <c:v>-0.41461661815512896</c:v>
                </c:pt>
                <c:pt idx="294">
                  <c:v>-0.40984143992746302</c:v>
                </c:pt>
                <c:pt idx="295">
                  <c:v>-0.40512097669177288</c:v>
                </c:pt>
                <c:pt idx="296">
                  <c:v>-0.40045461100853968</c:v>
                </c:pt>
                <c:pt idx="297">
                  <c:v>-0.39584173208347079</c:v>
                </c:pt>
                <c:pt idx="298">
                  <c:v>-0.39128173570707819</c:v>
                </c:pt>
                <c:pt idx="299">
                  <c:v>-0.38677402419443846</c:v>
                </c:pt>
                <c:pt idx="300">
                  <c:v>-0.38231800632507812</c:v>
                </c:pt>
                <c:pt idx="301">
                  <c:v>-0.37791309728306904</c:v>
                </c:pt>
                <c:pt idx="302">
                  <c:v>-0.37355871859729461</c:v>
                </c:pt>
                <c:pt idx="303">
                  <c:v>-0.36925429808196292</c:v>
                </c:pt>
                <c:pt idx="304">
                  <c:v>-0.36499926977729968</c:v>
                </c:pt>
                <c:pt idx="305">
                  <c:v>-0.36079307389050891</c:v>
                </c:pt>
                <c:pt idx="306">
                  <c:v>-0.35663515673696289</c:v>
                </c:pt>
                <c:pt idx="307">
                  <c:v>-0.35252497068168231</c:v>
                </c:pt>
                <c:pt idx="308">
                  <c:v>-0.34846197408104918</c:v>
                </c:pt>
                <c:pt idx="309">
                  <c:v>-0.34444563122482891</c:v>
                </c:pt>
                <c:pt idx="310">
                  <c:v>-0.3404754122784806</c:v>
                </c:pt>
                <c:pt idx="311">
                  <c:v>-0.33655079322576154</c:v>
                </c:pt>
                <c:pt idx="312">
                  <c:v>-0.33267125581164975</c:v>
                </c:pt>
                <c:pt idx="313">
                  <c:v>-0.3288362874855783</c:v>
                </c:pt>
                <c:pt idx="314">
                  <c:v>-0.3250453813450036</c:v>
                </c:pt>
                <c:pt idx="315">
                  <c:v>-0.32129803607930219</c:v>
                </c:pt>
                <c:pt idx="316">
                  <c:v>-0.31759375591400768</c:v>
                </c:pt>
                <c:pt idx="317">
                  <c:v>-0.31393205055540063</c:v>
                </c:pt>
                <c:pt idx="318">
                  <c:v>-0.31031243513544504</c:v>
                </c:pt>
                <c:pt idx="319">
                  <c:v>-0.30673443015708662</c:v>
                </c:pt>
                <c:pt idx="320">
                  <c:v>-0.30319756143991378</c:v>
                </c:pt>
                <c:pt idx="321">
                  <c:v>-0.29970136006618975</c:v>
                </c:pt>
                <c:pt idx="322">
                  <c:v>-0.29624536232725335</c:v>
                </c:pt>
                <c:pt idx="323">
                  <c:v>-0.29282910967030207</c:v>
                </c:pt>
                <c:pt idx="324">
                  <c:v>-0.28945214864555147</c:v>
                </c:pt>
                <c:pt idx="325">
                  <c:v>-0.28611403085378345</c:v>
                </c:pt>
                <c:pt idx="326">
                  <c:v>-0.28281431289427755</c:v>
                </c:pt>
                <c:pt idx="327">
                  <c:v>-0.27955255631313741</c:v>
                </c:pt>
                <c:pt idx="328">
                  <c:v>-0.27632832755200598</c:v>
                </c:pt>
                <c:pt idx="329">
                  <c:v>-0.27314119789718194</c:v>
                </c:pt>
                <c:pt idx="330">
                  <c:v>-0.26999074342912477</c:v>
                </c:pt>
                <c:pt idx="331">
                  <c:v>-0.26687654497236873</c:v>
                </c:pt>
                <c:pt idx="332">
                  <c:v>-0.26379818804583144</c:v>
                </c:pt>
                <c:pt idx="333">
                  <c:v>-0.26075526281352701</c:v>
                </c:pt>
                <c:pt idx="334">
                  <c:v>-0.25774736403568155</c:v>
                </c:pt>
                <c:pt idx="335">
                  <c:v>-0.25477409102025339</c:v>
                </c:pt>
                <c:pt idx="336">
                  <c:v>-0.25183504757486047</c:v>
                </c:pt>
                <c:pt idx="337">
                  <c:v>-0.24892984195910817</c:v>
                </c:pt>
                <c:pt idx="338">
                  <c:v>-0.2460580868373283</c:v>
                </c:pt>
                <c:pt idx="339">
                  <c:v>-0.24321939923172201</c:v>
                </c:pt>
                <c:pt idx="340">
                  <c:v>-0.2404134004759072</c:v>
                </c:pt>
                <c:pt idx="341">
                  <c:v>-0.23763971616887503</c:v>
                </c:pt>
                <c:pt idx="342">
                  <c:v>-0.23489797612935071</c:v>
                </c:pt>
                <c:pt idx="343">
                  <c:v>-0.23218781435055766</c:v>
                </c:pt>
                <c:pt idx="344">
                  <c:v>-0.22950886895539052</c:v>
                </c:pt>
                <c:pt idx="345">
                  <c:v>-0.22686078215198729</c:v>
                </c:pt>
                <c:pt idx="346">
                  <c:v>-0.22424320018970878</c:v>
                </c:pt>
                <c:pt idx="347">
                  <c:v>-0.22165577331551806</c:v>
                </c:pt>
                <c:pt idx="348">
                  <c:v>-0.21909815573075925</c:v>
                </c:pt>
                <c:pt idx="349">
                  <c:v>-0.21657000554834188</c:v>
                </c:pt>
                <c:pt idx="350">
                  <c:v>-0.21407098475031816</c:v>
                </c:pt>
                <c:pt idx="351">
                  <c:v>-0.2116007591458588</c:v>
                </c:pt>
                <c:pt idx="352">
                  <c:v>-0.20915899832962803</c:v>
                </c:pt>
                <c:pt idx="353">
                  <c:v>-0.20674537564054901</c:v>
                </c:pt>
                <c:pt idx="354">
                  <c:v>-0.20435956812096234</c:v>
                </c:pt>
                <c:pt idx="355">
                  <c:v>-0.20200125647617762</c:v>
                </c:pt>
                <c:pt idx="356">
                  <c:v>-0.19967012503441278</c:v>
                </c:pt>
                <c:pt idx="357">
                  <c:v>-0.19736586170711912</c:v>
                </c:pt>
                <c:pt idx="358">
                  <c:v>-0.19508815794969531</c:v>
                </c:pt>
                <c:pt idx="359">
                  <c:v>-0.19283670872257944</c:v>
                </c:pt>
                <c:pt idx="360">
                  <c:v>-0.19061121245273011</c:v>
                </c:pt>
                <c:pt idx="361">
                  <c:v>-0.18841137099547631</c:v>
                </c:pt>
                <c:pt idx="362">
                  <c:v>-0.18623688959675389</c:v>
                </c:pt>
                <c:pt idx="363">
                  <c:v>-0.1840874768557112</c:v>
                </c:pt>
                <c:pt idx="364">
                  <c:v>-0.18196284468768933</c:v>
                </c:pt>
                <c:pt idx="365">
                  <c:v>-0.17986270828757045</c:v>
                </c:pt>
                <c:pt idx="366">
                  <c:v>-0.17778678609349832</c:v>
                </c:pt>
                <c:pt idx="367">
                  <c:v>-0.17573479975095926</c:v>
                </c:pt>
                <c:pt idx="368">
                  <c:v>-0.17370647407722806</c:v>
                </c:pt>
                <c:pt idx="369">
                  <c:v>-0.17170153702617663</c:v>
                </c:pt>
                <c:pt idx="370">
                  <c:v>-0.16971971965343768</c:v>
                </c:pt>
                <c:pt idx="371">
                  <c:v>-0.16776075608192575</c:v>
                </c:pt>
                <c:pt idx="372">
                  <c:v>-0.16582438346770939</c:v>
                </c:pt>
                <c:pt idx="373">
                  <c:v>-0.16391034196623752</c:v>
                </c:pt>
                <c:pt idx="374">
                  <c:v>-0.16201837469891009</c:v>
                </c:pt>
                <c:pt idx="375">
                  <c:v>-0.16014822771999498</c:v>
                </c:pt>
                <c:pt idx="376">
                  <c:v>-0.1582996499838891</c:v>
                </c:pt>
                <c:pt idx="377">
                  <c:v>-0.15647239331271851</c:v>
                </c:pt>
                <c:pt idx="378">
                  <c:v>-0.15466621236427439</c:v>
                </c:pt>
                <c:pt idx="379">
                  <c:v>-0.15288086460028774</c:v>
                </c:pt>
                <c:pt idx="380">
                  <c:v>-0.15111611025503197</c:v>
                </c:pt>
                <c:pt idx="381">
                  <c:v>-0.14937171230425791</c:v>
                </c:pt>
                <c:pt idx="382">
                  <c:v>-0.14764743643445347</c:v>
                </c:pt>
                <c:pt idx="383">
                  <c:v>-0.14594305101242858</c:v>
                </c:pt>
                <c:pt idx="384">
                  <c:v>-0.14425832705522185</c:v>
                </c:pt>
                <c:pt idx="385">
                  <c:v>-0.14259303820032423</c:v>
                </c:pt>
                <c:pt idx="386">
                  <c:v>-0.14094696067621965</c:v>
                </c:pt>
                <c:pt idx="387">
                  <c:v>-0.13931987327323944</c:v>
                </c:pt>
                <c:pt idx="388">
                  <c:v>-0.13771155731472634</c:v>
                </c:pt>
                <c:pt idx="389">
                  <c:v>-0.13612179662850538</c:v>
                </c:pt>
                <c:pt idx="390">
                  <c:v>-0.13455037751866306</c:v>
                </c:pt>
                <c:pt idx="391">
                  <c:v>-0.13299708873762503</c:v>
                </c:pt>
                <c:pt idx="392">
                  <c:v>-0.13146172145853685</c:v>
                </c:pt>
                <c:pt idx="393">
                  <c:v>-0.12994406924793894</c:v>
                </c:pt>
                <c:pt idx="394">
                  <c:v>-0.12844392803873816</c:v>
                </c:pt>
                <c:pt idx="395">
                  <c:v>-0.12696109610346903</c:v>
                </c:pt>
                <c:pt idx="396">
                  <c:v>-0.12549537402784558</c:v>
                </c:pt>
                <c:pt idx="397">
                  <c:v>-0.1240465646845987</c:v>
                </c:pt>
                <c:pt idx="398">
                  <c:v>-0.12261447320759657</c:v>
                </c:pt>
                <c:pt idx="399">
                  <c:v>-0.12119890696624694</c:v>
                </c:pt>
                <c:pt idx="400">
                  <c:v>-0.11979967554017759</c:v>
                </c:pt>
                <c:pt idx="401">
                  <c:v>-0.11841659069419236</c:v>
                </c:pt>
                <c:pt idx="402">
                  <c:v>-0.11704946635349996</c:v>
                </c:pt>
                <c:pt idx="403">
                  <c:v>-0.11569811857921342</c:v>
                </c:pt>
                <c:pt idx="404">
                  <c:v>-0.11436236554411763</c:v>
                </c:pt>
                <c:pt idx="405">
                  <c:v>-0.11304202750870204</c:v>
                </c:pt>
                <c:pt idx="406">
                  <c:v>-0.11173692679745584</c:v>
                </c:pt>
                <c:pt idx="407">
                  <c:v>-0.1104468877754235</c:v>
                </c:pt>
                <c:pt idx="408">
                  <c:v>-0.10917173682501816</c:v>
                </c:pt>
                <c:pt idx="409">
                  <c:v>-0.10791130232308903</c:v>
                </c:pt>
                <c:pt idx="410">
                  <c:v>-0.10666541461824344</c:v>
                </c:pt>
                <c:pt idx="411">
                  <c:v>-0.10543390600841548</c:v>
                </c:pt>
                <c:pt idx="412">
                  <c:v>-0.1042166107186866</c:v>
                </c:pt>
                <c:pt idx="413">
                  <c:v>-0.10301336487934738</c:v>
                </c:pt>
                <c:pt idx="414">
                  <c:v>-0.10182400650420415</c:v>
                </c:pt>
                <c:pt idx="415">
                  <c:v>-0.10064837546912518</c:v>
                </c:pt>
                <c:pt idx="416">
                  <c:v>-9.9486313490824804E-2</c:v>
                </c:pt>
                <c:pt idx="417">
                  <c:v>-9.8337664105881545E-2</c:v>
                </c:pt>
                <c:pt idx="418">
                  <c:v>-9.7202272649992108E-2</c:v>
                </c:pt>
                <c:pt idx="419">
                  <c:v>-9.6079986237453216E-2</c:v>
                </c:pt>
                <c:pt idx="420">
                  <c:v>-9.4970653740872296E-2</c:v>
                </c:pt>
                <c:pt idx="421">
                  <c:v>-9.3874125771105404E-2</c:v>
                </c:pt>
                <c:pt idx="422">
                  <c:v>-9.2790254657416679E-2</c:v>
                </c:pt>
                <c:pt idx="423">
                  <c:v>-9.1718894427861561E-2</c:v>
                </c:pt>
                <c:pt idx="424">
                  <c:v>-9.0659900789884923E-2</c:v>
                </c:pt>
                <c:pt idx="425">
                  <c:v>-8.9613131111141109E-2</c:v>
                </c:pt>
                <c:pt idx="426">
                  <c:v>-8.85784444005243E-2</c:v>
                </c:pt>
                <c:pt idx="427">
                  <c:v>-8.7555701289412743E-2</c:v>
                </c:pt>
                <c:pt idx="428">
                  <c:v>-8.6544764013122222E-2</c:v>
                </c:pt>
                <c:pt idx="429">
                  <c:v>-8.5545496392569059E-2</c:v>
                </c:pt>
                <c:pt idx="430">
                  <c:v>-8.4557763816135972E-2</c:v>
                </c:pt>
                <c:pt idx="431">
                  <c:v>-8.3581433221743828E-2</c:v>
                </c:pt>
                <c:pt idx="432">
                  <c:v>-8.2616373079122812E-2</c:v>
                </c:pt>
                <c:pt idx="433">
                  <c:v>-8.1662453372284352E-2</c:v>
                </c:pt>
                <c:pt idx="434">
                  <c:v>-8.0719545582188468E-2</c:v>
                </c:pt>
                <c:pt idx="435">
                  <c:v>-7.9787522669607425E-2</c:v>
                </c:pt>
                <c:pt idx="436">
                  <c:v>-7.8866259058181579E-2</c:v>
                </c:pt>
                <c:pt idx="437">
                  <c:v>-7.7955630617666138E-2</c:v>
                </c:pt>
                <c:pt idx="438">
                  <c:v>-7.7055514647366305E-2</c:v>
                </c:pt>
                <c:pt idx="439">
                  <c:v>-7.6165789859759983E-2</c:v>
                </c:pt>
                <c:pt idx="440">
                  <c:v>-7.528633636430479E-2</c:v>
                </c:pt>
                <c:pt idx="441">
                  <c:v>-7.441703565142721E-2</c:v>
                </c:pt>
                <c:pt idx="442">
                  <c:v>-7.3557770576693882E-2</c:v>
                </c:pt>
                <c:pt idx="443">
                  <c:v>-7.2708425345160616E-2</c:v>
                </c:pt>
                <c:pt idx="444">
                  <c:v>-7.1868885495898496E-2</c:v>
                </c:pt>
                <c:pt idx="445">
                  <c:v>-7.1039037886695203E-2</c:v>
                </c:pt>
                <c:pt idx="446">
                  <c:v>-7.0218770678929843E-2</c:v>
                </c:pt>
                <c:pt idx="447">
                  <c:v>-6.9407973322617639E-2</c:v>
                </c:pt>
                <c:pt idx="448">
                  <c:v>-6.8606536541625837E-2</c:v>
                </c:pt>
                <c:pt idx="449">
                  <c:v>-6.7814352319055263E-2</c:v>
                </c:pt>
                <c:pt idx="450">
                  <c:v>-6.7031313882789101E-2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FF-4483-BBCE-614EE4D8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fit_BCC_FCC!$D$19:$D$469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fit_BCC_FCC!$E$19:$E$469</c:f>
              <c:numCache>
                <c:formatCode>0.0000E+00</c:formatCode>
                <c:ptCount val="451"/>
                <c:pt idx="0">
                  <c:v>4.0774227426885676E-2</c:v>
                </c:pt>
                <c:pt idx="1">
                  <c:v>-1.5672651349777914E-2</c:v>
                </c:pt>
                <c:pt idx="2">
                  <c:v>-6.9807930570267684E-2</c:v>
                </c:pt>
                <c:pt idx="3">
                  <c:v>-0.12170469100433243</c:v>
                </c:pt>
                <c:pt idx="4">
                  <c:v>-0.17143391646752301</c:v>
                </c:pt>
                <c:pt idx="5">
                  <c:v>-0.21906455109519368</c:v>
                </c:pt>
                <c:pt idx="6">
                  <c:v>-0.26466355509909195</c:v>
                </c:pt>
                <c:pt idx="7">
                  <c:v>-0.30829595904587531</c:v>
                </c:pt>
                <c:pt idx="8">
                  <c:v>-0.35002491669588381</c:v>
                </c:pt>
                <c:pt idx="9">
                  <c:v>-0.38991175643952464</c:v>
                </c:pt>
                <c:pt idx="10">
                  <c:v>-0.42801603136767136</c:v>
                </c:pt>
                <c:pt idx="11">
                  <c:v>-0.46439556801155363</c:v>
                </c:pt>
                <c:pt idx="12">
                  <c:v>-0.49910651378670423</c:v>
                </c:pt>
                <c:pt idx="13">
                  <c:v>-0.53220338317465277</c:v>
                </c:pt>
                <c:pt idx="14">
                  <c:v>-0.56373910267519245</c:v>
                </c:pt>
                <c:pt idx="15">
                  <c:v>-0.59376505456120743</c:v>
                </c:pt>
                <c:pt idx="16">
                  <c:v>-0.62233111946723285</c:v>
                </c:pt>
                <c:pt idx="17">
                  <c:v>-0.64948571784212206</c:v>
                </c:pt>
                <c:pt idx="18">
                  <c:v>-0.6752758502954147</c:v>
                </c:pt>
                <c:pt idx="19">
                  <c:v>-0.69974713686625267</c:v>
                </c:pt>
                <c:pt idx="20">
                  <c:v>-0.72294385524293836</c:v>
                </c:pt>
                <c:pt idx="21">
                  <c:v>-0.74490897796052324</c:v>
                </c:pt>
                <c:pt idx="22">
                  <c:v>-0.76568420860310438</c:v>
                </c:pt>
                <c:pt idx="23">
                  <c:v>-0.78531001703682868</c:v>
                </c:pt>
                <c:pt idx="24">
                  <c:v>-0.80382567369893254</c:v>
                </c:pt>
                <c:pt idx="25">
                  <c:v>-0.82126928296750135</c:v>
                </c:pt>
                <c:pt idx="26">
                  <c:v>-0.83767781563599486</c:v>
                </c:pt>
                <c:pt idx="27">
                  <c:v>-0.8530871405159689</c:v>
                </c:pt>
                <c:pt idx="28">
                  <c:v>-0.8675320551908231</c:v>
                </c:pt>
                <c:pt idx="29">
                  <c:v>-0.88104631594281813</c:v>
                </c:pt>
                <c:pt idx="30">
                  <c:v>-0.89366266687502716</c:v>
                </c:pt>
                <c:pt idx="31">
                  <c:v>-0.9054128682493483</c:v>
                </c:pt>
                <c:pt idx="32">
                  <c:v>-0.91632772406113239</c:v>
                </c:pt>
                <c:pt idx="33">
                  <c:v>-0.92643710887047981</c:v>
                </c:pt>
                <c:pt idx="34">
                  <c:v>-0.93576999390972493</c:v>
                </c:pt>
                <c:pt idx="35">
                  <c:v>-0.94435447248613447</c:v>
                </c:pt>
                <c:pt idx="36">
                  <c:v>-0.95221778469834839</c:v>
                </c:pt>
                <c:pt idx="37">
                  <c:v>-0.95938634148462287</c:v>
                </c:pt>
                <c:pt idx="38">
                  <c:v>-0.96588574802045724</c:v>
                </c:pt>
                <c:pt idx="39">
                  <c:v>-0.97174082648274807</c:v>
                </c:pt>
                <c:pt idx="40">
                  <c:v>-0.97697563819715671</c:v>
                </c:pt>
                <c:pt idx="41">
                  <c:v>-0.9816135051849586</c:v>
                </c:pt>
                <c:pt idx="42">
                  <c:v>-0.9856770311252071</c:v>
                </c:pt>
                <c:pt idx="43">
                  <c:v>-0.98918812174765458</c:v>
                </c:pt>
                <c:pt idx="44">
                  <c:v>-0.99216800467145783</c:v>
                </c:pt>
                <c:pt idx="45">
                  <c:v>-0.99463724870431192</c:v>
                </c:pt>
                <c:pt idx="46">
                  <c:v>-0.99661578261628236</c:v>
                </c:pt>
                <c:pt idx="47">
                  <c:v>-0.99812291340222747</c:v>
                </c:pt>
                <c:pt idx="48">
                  <c:v>-0.99917734404634939</c:v>
                </c:pt>
                <c:pt idx="49">
                  <c:v>-0.99979719080205998</c:v>
                </c:pt>
                <c:pt idx="50">
                  <c:v>-1</c:v>
                </c:pt>
                <c:pt idx="51">
                  <c:v>-0.9998027643967311</c:v>
                </c:pt>
                <c:pt idx="52">
                  <c:v>-0.99922193907627765</c:v>
                </c:pt>
                <c:pt idx="53">
                  <c:v>-0.99827345691639247</c:v>
                </c:pt>
                <c:pt idx="54">
                  <c:v>-0.99697274363110677</c:v>
                </c:pt>
                <c:pt idx="55">
                  <c:v>-0.99533473240082615</c:v>
                </c:pt>
                <c:pt idx="56">
                  <c:v>-0.99337387810093614</c:v>
                </c:pt>
                <c:pt idx="57">
                  <c:v>-0.99110417113960791</c:v>
                </c:pt>
                <c:pt idx="58">
                  <c:v>-0.98853915091519928</c:v>
                </c:pt>
                <c:pt idx="59">
                  <c:v>-0.98569191890339514</c:v>
                </c:pt>
                <c:pt idx="60">
                  <c:v>-0.98257515138394746</c:v>
                </c:pt>
                <c:pt idx="61">
                  <c:v>-0.97920111181663438</c:v>
                </c:pt>
                <c:pt idx="62">
                  <c:v>-0.97558166287579717</c:v>
                </c:pt>
                <c:pt idx="63">
                  <c:v>-0.97172827815257479</c:v>
                </c:pt>
                <c:pt idx="64">
                  <c:v>-0.9676520535337152</c:v>
                </c:pt>
                <c:pt idx="65">
                  <c:v>-0.9633637182656094</c:v>
                </c:pt>
                <c:pt idx="66">
                  <c:v>-0.95887364571197453</c:v>
                </c:pt>
                <c:pt idx="67">
                  <c:v>-0.95419186381338494</c:v>
                </c:pt>
                <c:pt idx="68">
                  <c:v>-0.94932806525663971</c:v>
                </c:pt>
                <c:pt idx="69">
                  <c:v>-0.94429161736174549</c:v>
                </c:pt>
                <c:pt idx="70">
                  <c:v>-0.9390915716940893</c:v>
                </c:pt>
                <c:pt idx="71">
                  <c:v>-0.93373667340917732</c:v>
                </c:pt>
                <c:pt idx="72">
                  <c:v>-0.92823537033712678</c:v>
                </c:pt>
                <c:pt idx="73">
                  <c:v>-0.92259582181389777</c:v>
                </c:pt>
                <c:pt idx="74">
                  <c:v>-0.9168259072660877</c:v>
                </c:pt>
                <c:pt idx="75">
                  <c:v>-0.91093323455591135</c:v>
                </c:pt>
                <c:pt idx="76">
                  <c:v>-0.90492514809283042</c:v>
                </c:pt>
                <c:pt idx="77">
                  <c:v>-0.89880873671812134</c:v>
                </c:pt>
                <c:pt idx="78">
                  <c:v>-0.89259084136850431</c:v>
                </c:pt>
                <c:pt idx="79">
                  <c:v>-0.88627806252479491</c:v>
                </c:pt>
                <c:pt idx="80">
                  <c:v>-0.87987676745138688</c:v>
                </c:pt>
                <c:pt idx="81">
                  <c:v>-0.87339309723221858</c:v>
                </c:pt>
                <c:pt idx="82">
                  <c:v>-0.8668329736087248</c:v>
                </c:pt>
                <c:pt idx="83">
                  <c:v>-0.8602021056251361</c:v>
                </c:pt>
                <c:pt idx="84">
                  <c:v>-0.85350599608634292</c:v>
                </c:pt>
                <c:pt idx="85">
                  <c:v>-0.84674994783340296</c:v>
                </c:pt>
                <c:pt idx="86">
                  <c:v>-0.83993906984163946</c:v>
                </c:pt>
                <c:pt idx="87">
                  <c:v>-0.83307828314614629</c:v>
                </c:pt>
                <c:pt idx="88">
                  <c:v>-0.82617232659938677</c:v>
                </c:pt>
                <c:pt idx="89">
                  <c:v>-0.81922576246545165</c:v>
                </c:pt>
                <c:pt idx="90">
                  <c:v>-0.8122429818554191</c:v>
                </c:pt>
                <c:pt idx="91">
                  <c:v>-0.8052282100081436</c:v>
                </c:pt>
                <c:pt idx="92">
                  <c:v>-0.79818551142068428</c:v>
                </c:pt>
                <c:pt idx="93">
                  <c:v>-0.79111879483247327</c:v>
                </c:pt>
                <c:pt idx="94">
                  <c:v>-0.784031818067215</c:v>
                </c:pt>
                <c:pt idx="95">
                  <c:v>-0.77692819273640168</c:v>
                </c:pt>
                <c:pt idx="96">
                  <c:v>-0.76981138880822741</c:v>
                </c:pt>
                <c:pt idx="97">
                  <c:v>-0.76268473904558232</c:v>
                </c:pt>
                <c:pt idx="98">
                  <c:v>-0.75555144331671076</c:v>
                </c:pt>
                <c:pt idx="99">
                  <c:v>-0.74841457278202328</c:v>
                </c:pt>
                <c:pt idx="100">
                  <c:v>-0.74127707396045639</c:v>
                </c:pt>
                <c:pt idx="101">
                  <c:v>-0.73414177267868597</c:v>
                </c:pt>
                <c:pt idx="102">
                  <c:v>-0.72701137790641479</c:v>
                </c:pt>
                <c:pt idx="103">
                  <c:v>-0.71988848548085915</c:v>
                </c:pt>
                <c:pt idx="104">
                  <c:v>-0.71277558172349198</c:v>
                </c:pt>
                <c:pt idx="105">
                  <c:v>-0.70567504695199923</c:v>
                </c:pt>
                <c:pt idx="106">
                  <c:v>-0.69858915889034612</c:v>
                </c:pt>
                <c:pt idx="107">
                  <c:v>-0.6915200959797575</c:v>
                </c:pt>
                <c:pt idx="108">
                  <c:v>-0.68446994059335164</c:v>
                </c:pt>
                <c:pt idx="109">
                  <c:v>-0.67744068215708553</c:v>
                </c:pt>
                <c:pt idx="110">
                  <c:v>-0.67043422017960907</c:v>
                </c:pt>
                <c:pt idx="111">
                  <c:v>-0.66345236719354106</c:v>
                </c:pt>
                <c:pt idx="112">
                  <c:v>-0.65649685161063076</c:v>
                </c:pt>
                <c:pt idx="113">
                  <c:v>-0.64956932049318361</c:v>
                </c:pt>
                <c:pt idx="114">
                  <c:v>-0.64267134224408295</c:v>
                </c:pt>
                <c:pt idx="115">
                  <c:v>-0.63580440921766479</c:v>
                </c:pt>
                <c:pt idx="116">
                  <c:v>-0.62896994025364972</c:v>
                </c:pt>
                <c:pt idx="117">
                  <c:v>-0.62216928313626974</c:v>
                </c:pt>
                <c:pt idx="118">
                  <c:v>-0.61540371698067931</c:v>
                </c:pt>
                <c:pt idx="119">
                  <c:v>-0.6086744545486733</c:v>
                </c:pt>
                <c:pt idx="120">
                  <c:v>-0.60198264449569205</c:v>
                </c:pt>
                <c:pt idx="121">
                  <c:v>-0.59532937355102444</c:v>
                </c:pt>
                <c:pt idx="122">
                  <c:v>-0.58871566863308722</c:v>
                </c:pt>
                <c:pt idx="123">
                  <c:v>-0.58214249890159231</c:v>
                </c:pt>
                <c:pt idx="124">
                  <c:v>-0.57561077774837266</c:v>
                </c:pt>
                <c:pt idx="125">
                  <c:v>-0.56912136472858887</c:v>
                </c:pt>
                <c:pt idx="126">
                  <c:v>-0.56267506743398932</c:v>
                </c:pt>
                <c:pt idx="127">
                  <c:v>-0.55627264330985549</c:v>
                </c:pt>
                <c:pt idx="128">
                  <c:v>-0.54991480141721349</c:v>
                </c:pt>
                <c:pt idx="129">
                  <c:v>-0.54360220414185978</c:v>
                </c:pt>
                <c:pt idx="130">
                  <c:v>-0.5373354688516957</c:v>
                </c:pt>
                <c:pt idx="131">
                  <c:v>-0.53111516950383386</c:v>
                </c:pt>
                <c:pt idx="132">
                  <c:v>-0.52494183820289597</c:v>
                </c:pt>
                <c:pt idx="133">
                  <c:v>-0.51881596671188168</c:v>
                </c:pt>
                <c:pt idx="134">
                  <c:v>-0.51273800791695412</c:v>
                </c:pt>
                <c:pt idx="135">
                  <c:v>-0.50670837724744988</c:v>
                </c:pt>
                <c:pt idx="136">
                  <c:v>-0.50072745405238062</c:v>
                </c:pt>
                <c:pt idx="137">
                  <c:v>-0.49479558293467074</c:v>
                </c:pt>
                <c:pt idx="138">
                  <c:v>-0.48891307504432613</c:v>
                </c:pt>
                <c:pt idx="139">
                  <c:v>-0.48308020933171086</c:v>
                </c:pt>
                <c:pt idx="140">
                  <c:v>-0.47729723376206667</c:v>
                </c:pt>
                <c:pt idx="141">
                  <c:v>-0.4715643664923832</c:v>
                </c:pt>
                <c:pt idx="142">
                  <c:v>-0.46588179701169624</c:v>
                </c:pt>
                <c:pt idx="143">
                  <c:v>-0.46024968724586168</c:v>
                </c:pt>
                <c:pt idx="144">
                  <c:v>-0.45466817262782266</c:v>
                </c:pt>
                <c:pt idx="145">
                  <c:v>-0.44913736313436248</c:v>
                </c:pt>
                <c:pt idx="146">
                  <c:v>-0.44365734429030534</c:v>
                </c:pt>
                <c:pt idx="147">
                  <c:v>-0.43822817814110249</c:v>
                </c:pt>
                <c:pt idx="148">
                  <c:v>-0.43284990419471558</c:v>
                </c:pt>
                <c:pt idx="149">
                  <c:v>-0.42752254033368325</c:v>
                </c:pt>
                <c:pt idx="150">
                  <c:v>-0.42224608369823163</c:v>
                </c:pt>
                <c:pt idx="151">
                  <c:v>-0.41702051154126935</c:v>
                </c:pt>
                <c:pt idx="152">
                  <c:v>-0.41184578205607947</c:v>
                </c:pt>
                <c:pt idx="153">
                  <c:v>-0.40672183517750243</c:v>
                </c:pt>
                <c:pt idx="154">
                  <c:v>-0.4016485933573794</c:v>
                </c:pt>
                <c:pt idx="155">
                  <c:v>-0.39662596231500691</c:v>
                </c:pt>
                <c:pt idx="156">
                  <c:v>-0.39165383176332913</c:v>
                </c:pt>
                <c:pt idx="157">
                  <c:v>-0.38673207611157817</c:v>
                </c:pt>
                <c:pt idx="158">
                  <c:v>-0.38186055514504957</c:v>
                </c:pt>
                <c:pt idx="159">
                  <c:v>-0.37703911468268309</c:v>
                </c:pt>
                <c:pt idx="160">
                  <c:v>-0.37226758721310038</c:v>
                </c:pt>
                <c:pt idx="161">
                  <c:v>-0.36754579250973096</c:v>
                </c:pt>
                <c:pt idx="162">
                  <c:v>-0.36287353822564333</c:v>
                </c:pt>
                <c:pt idx="163">
                  <c:v>-0.35825062046867751</c:v>
                </c:pt>
                <c:pt idx="164">
                  <c:v>-0.35367682435746262</c:v>
                </c:pt>
                <c:pt idx="165">
                  <c:v>-0.34915192455888266</c:v>
                </c:pt>
                <c:pt idx="166">
                  <c:v>-0.34467568580754099</c:v>
                </c:pt>
                <c:pt idx="167">
                  <c:v>-0.34024786340775726</c:v>
                </c:pt>
                <c:pt idx="168">
                  <c:v>-0.33586820371861592</c:v>
                </c:pt>
                <c:pt idx="169">
                  <c:v>-0.33153644462257059</c:v>
                </c:pt>
                <c:pt idx="170">
                  <c:v>-0.32725231597809512</c:v>
                </c:pt>
                <c:pt idx="171">
                  <c:v>-0.32301554005685745</c:v>
                </c:pt>
                <c:pt idx="172">
                  <c:v>-0.31882583196587999</c:v>
                </c:pt>
                <c:pt idx="173">
                  <c:v>-0.31468290005513622</c:v>
                </c:pt>
                <c:pt idx="174">
                  <c:v>-0.31058644631102139</c:v>
                </c:pt>
                <c:pt idx="175">
                  <c:v>-0.30653616673612211</c:v>
                </c:pt>
                <c:pt idx="176">
                  <c:v>-0.30253175171569852</c:v>
                </c:pt>
                <c:pt idx="177">
                  <c:v>-0.29857288637127993</c:v>
                </c:pt>
                <c:pt idx="178">
                  <c:v>-0.2946592509017647</c:v>
                </c:pt>
                <c:pt idx="179">
                  <c:v>-0.29079052091240259</c:v>
                </c:pt>
                <c:pt idx="180">
                  <c:v>-0.28696636773202894</c:v>
                </c:pt>
                <c:pt idx="181">
                  <c:v>-0.28318645871890796</c:v>
                </c:pt>
                <c:pt idx="182">
                  <c:v>-0.27945045755553272</c:v>
                </c:pt>
                <c:pt idx="183">
                  <c:v>-0.2757580245327203</c:v>
                </c:pt>
                <c:pt idx="184">
                  <c:v>-0.27210881682332971</c:v>
                </c:pt>
                <c:pt idx="185">
                  <c:v>-0.26850248874592153</c:v>
                </c:pt>
                <c:pt idx="186">
                  <c:v>-0.2649386920186696</c:v>
                </c:pt>
                <c:pt idx="187">
                  <c:v>-0.2614170760038248</c:v>
                </c:pt>
                <c:pt idx="188">
                  <c:v>-0.25793728794302406</c:v>
                </c:pt>
                <c:pt idx="189">
                  <c:v>-0.25449897318372727</c:v>
                </c:pt>
                <c:pt idx="190">
                  <c:v>-0.25110177539706002</c:v>
                </c:pt>
                <c:pt idx="191">
                  <c:v>-0.24774533678732785</c:v>
                </c:pt>
                <c:pt idx="192">
                  <c:v>-0.2444292982934628</c:v>
                </c:pt>
                <c:pt idx="193">
                  <c:v>-0.24115329978265615</c:v>
                </c:pt>
                <c:pt idx="194">
                  <c:v>-0.23791698023642099</c:v>
                </c:pt>
                <c:pt idx="195">
                  <c:v>-0.23471997792932395</c:v>
                </c:pt>
                <c:pt idx="196">
                  <c:v>-0.23156193060061728</c:v>
                </c:pt>
                <c:pt idx="197">
                  <c:v>-0.22844247561899617</c:v>
                </c:pt>
                <c:pt idx="198">
                  <c:v>-0.22536125014069894</c:v>
                </c:pt>
                <c:pt idx="199">
                  <c:v>-0.22231789126116291</c:v>
                </c:pt>
                <c:pt idx="200">
                  <c:v>-0.21931203616044068</c:v>
                </c:pt>
                <c:pt idx="201">
                  <c:v>-0.21634332224257738</c:v>
                </c:pt>
                <c:pt idx="202">
                  <c:v>-0.21341138726914244</c:v>
                </c:pt>
                <c:pt idx="203">
                  <c:v>-0.21051586948710374</c:v>
                </c:pt>
                <c:pt idx="204">
                  <c:v>-0.20765640775122812</c:v>
                </c:pt>
                <c:pt idx="205">
                  <c:v>-0.20483264164118417</c:v>
                </c:pt>
                <c:pt idx="206">
                  <c:v>-0.20204421157352059</c:v>
                </c:pt>
                <c:pt idx="207">
                  <c:v>-0.19929075890868675</c:v>
                </c:pt>
                <c:pt idx="208">
                  <c:v>-0.19657192605325785</c:v>
                </c:pt>
                <c:pt idx="209">
                  <c:v>-0.19388735655752246</c:v>
                </c:pt>
                <c:pt idx="210">
                  <c:v>-0.19123669520858466</c:v>
                </c:pt>
                <c:pt idx="211">
                  <c:v>-0.18861958811912904</c:v>
                </c:pt>
                <c:pt idx="212">
                  <c:v>-0.18603568281199392</c:v>
                </c:pt>
                <c:pt idx="213">
                  <c:v>-0.18348462830069018</c:v>
                </c:pt>
                <c:pt idx="214">
                  <c:v>-0.18096607516600299</c:v>
                </c:pt>
                <c:pt idx="215">
                  <c:v>-0.17847967562880751</c:v>
                </c:pt>
                <c:pt idx="216">
                  <c:v>-0.17602508361922545</c:v>
                </c:pt>
                <c:pt idx="217">
                  <c:v>-0.17360195484224727</c:v>
                </c:pt>
                <c:pt idx="218">
                  <c:v>-0.17120994683993912</c:v>
                </c:pt>
                <c:pt idx="219">
                  <c:v>-0.16884871905035195</c:v>
                </c:pt>
                <c:pt idx="220">
                  <c:v>-0.16651793286324459</c:v>
                </c:pt>
                <c:pt idx="221">
                  <c:v>-0.16421725167273216</c:v>
                </c:pt>
                <c:pt idx="222">
                  <c:v>-0.16194634092696369</c:v>
                </c:pt>
                <c:pt idx="223">
                  <c:v>-0.15970486817493482</c:v>
                </c:pt>
                <c:pt idx="224">
                  <c:v>-0.15749250311053253</c:v>
                </c:pt>
                <c:pt idx="225">
                  <c:v>-0.15530891761391183</c:v>
                </c:pt>
                <c:pt idx="226">
                  <c:v>-0.15315378579029615</c:v>
                </c:pt>
                <c:pt idx="227">
                  <c:v>-0.15102678400629374</c:v>
                </c:pt>
                <c:pt idx="228">
                  <c:v>-0.14892759092381794</c:v>
                </c:pt>
                <c:pt idx="229">
                  <c:v>-0.14685588753169734</c:v>
                </c:pt>
                <c:pt idx="230">
                  <c:v>-0.144811357175059</c:v>
                </c:pt>
                <c:pt idx="231">
                  <c:v>-0.14279368558256431</c:v>
                </c:pt>
                <c:pt idx="232">
                  <c:v>-0.14080256089157689</c:v>
                </c:pt>
                <c:pt idx="233">
                  <c:v>-0.13883767367133709</c:v>
                </c:pt>
                <c:pt idx="234">
                  <c:v>-0.13689871694421701</c:v>
                </c:pt>
                <c:pt idx="235">
                  <c:v>-0.13498538620512665</c:v>
                </c:pt>
                <c:pt idx="236">
                  <c:v>-0.13309737943914038</c:v>
                </c:pt>
                <c:pt idx="237">
                  <c:v>-0.13123439713741036</c:v>
                </c:pt>
                <c:pt idx="238">
                  <c:v>-0.12939614231143148</c:v>
                </c:pt>
                <c:pt idx="239">
                  <c:v>-0.12758232050571996</c:v>
                </c:pt>
                <c:pt idx="240">
                  <c:v>-0.12579263980896765</c:v>
                </c:pt>
                <c:pt idx="241">
                  <c:v>-0.12402681086372896</c:v>
                </c:pt>
                <c:pt idx="242">
                  <c:v>-0.12228454687469872</c:v>
                </c:pt>
                <c:pt idx="243">
                  <c:v>-0.12056556361563549</c:v>
                </c:pt>
                <c:pt idx="244">
                  <c:v>-0.1188695794349837</c:v>
                </c:pt>
                <c:pt idx="245">
                  <c:v>-0.11719631526024658</c:v>
                </c:pt>
                <c:pt idx="246">
                  <c:v>-0.11554549460115944</c:v>
                </c:pt>
                <c:pt idx="247">
                  <c:v>-0.11391684355171239</c:v>
                </c:pt>
                <c:pt idx="248">
                  <c:v>-0.11231009079106873</c:v>
                </c:pt>
                <c:pt idx="249">
                  <c:v>-0.11072496758342493</c:v>
                </c:pt>
                <c:pt idx="250">
                  <c:v>-0.1091612077768557</c:v>
                </c:pt>
                <c:pt idx="251">
                  <c:v>-0.1076185478011874</c:v>
                </c:pt>
                <c:pt idx="252">
                  <c:v>-0.10609672666493954</c:v>
                </c:pt>
                <c:pt idx="253">
                  <c:v>-0.10459548595137622</c:v>
                </c:pt>
                <c:pt idx="254">
                  <c:v>-0.10311456981370383</c:v>
                </c:pt>
                <c:pt idx="255">
                  <c:v>-0.1016537249694542</c:v>
                </c:pt>
                <c:pt idx="256">
                  <c:v>-0.10021270069408755</c:v>
                </c:pt>
                <c:pt idx="257">
                  <c:v>-9.879124881385197E-2</c:v>
                </c:pt>
                <c:pt idx="258">
                  <c:v>-9.7389123697930818E-2</c:v>
                </c:pt>
                <c:pt idx="259">
                  <c:v>-9.6006082249912653E-2</c:v>
                </c:pt>
                <c:pt idx="260">
                  <c:v>-9.4641883898617343E-2</c:v>
                </c:pt>
                <c:pt idx="261">
                  <c:v>-9.3296290588296485E-2</c:v>
                </c:pt>
                <c:pt idx="262">
                  <c:v>-9.196906676826036E-2</c:v>
                </c:pt>
                <c:pt idx="263">
                  <c:v>-9.0659979381936179E-2</c:v>
                </c:pt>
                <c:pt idx="264">
                  <c:v>-8.9368797855402582E-2</c:v>
                </c:pt>
                <c:pt idx="265">
                  <c:v>-8.8095294085410836E-2</c:v>
                </c:pt>
                <c:pt idx="266">
                  <c:v>-8.6839242426939009E-2</c:v>
                </c:pt>
                <c:pt idx="267">
                  <c:v>-8.5600419680283438E-2</c:v>
                </c:pt>
                <c:pt idx="268">
                  <c:v>-8.4378605077726709E-2</c:v>
                </c:pt>
                <c:pt idx="269">
                  <c:v>-8.317358026979034E-2</c:v>
                </c:pt>
                <c:pt idx="270">
                  <c:v>-8.1985129311114291E-2</c:v>
                </c:pt>
                <c:pt idx="271">
                  <c:v>-8.0813038645964785E-2</c:v>
                </c:pt>
                <c:pt idx="272">
                  <c:v>-7.9657097093406598E-2</c:v>
                </c:pt>
                <c:pt idx="273">
                  <c:v>-7.8517095832144917E-2</c:v>
                </c:pt>
                <c:pt idx="274">
                  <c:v>-7.7392828385075413E-2</c:v>
                </c:pt>
                <c:pt idx="275">
                  <c:v>-7.6284090603542104E-2</c:v>
                </c:pt>
                <c:pt idx="276">
                  <c:v>-7.5190680651335315E-2</c:v>
                </c:pt>
                <c:pt idx="277">
                  <c:v>-7.4112398988433192E-2</c:v>
                </c:pt>
                <c:pt idx="278">
                  <c:v>-7.3049048354522125E-2</c:v>
                </c:pt>
                <c:pt idx="279">
                  <c:v>-7.2000433752292731E-2</c:v>
                </c:pt>
                <c:pt idx="280">
                  <c:v>-7.0966362430542898E-2</c:v>
                </c:pt>
                <c:pt idx="281">
                  <c:v>-6.9946643867086877E-2</c:v>
                </c:pt>
                <c:pt idx="282">
                  <c:v>-6.8941089751504411E-2</c:v>
                </c:pt>
                <c:pt idx="283">
                  <c:v>-6.794951396772754E-2</c:v>
                </c:pt>
                <c:pt idx="284">
                  <c:v>-6.6971732576482507E-2</c:v>
                </c:pt>
                <c:pt idx="285">
                  <c:v>-6.6007563797606625E-2</c:v>
                </c:pt>
                <c:pt idx="286">
                  <c:v>-6.5056827992241481E-2</c:v>
                </c:pt>
                <c:pt idx="287">
                  <c:v>-6.4119347644928437E-2</c:v>
                </c:pt>
                <c:pt idx="288">
                  <c:v>-6.3194947345599675E-2</c:v>
                </c:pt>
                <c:pt idx="289">
                  <c:v>-6.2283453771493968E-2</c:v>
                </c:pt>
                <c:pt idx="290">
                  <c:v>-6.1384695668994085E-2</c:v>
                </c:pt>
                <c:pt idx="291">
                  <c:v>-6.049850383540855E-2</c:v>
                </c:pt>
                <c:pt idx="292">
                  <c:v>-5.962471110069241E-2</c:v>
                </c:pt>
                <c:pt idx="293">
                  <c:v>-5.876315230913124E-2</c:v>
                </c:pt>
                <c:pt idx="294">
                  <c:v>-5.7913664300986406E-2</c:v>
                </c:pt>
                <c:pt idx="295">
                  <c:v>-5.7076085894120852E-2</c:v>
                </c:pt>
                <c:pt idx="296">
                  <c:v>-5.6250257865600103E-2</c:v>
                </c:pt>
                <c:pt idx="297">
                  <c:v>-5.5436022933290058E-2</c:v>
                </c:pt>
                <c:pt idx="298">
                  <c:v>-5.4633225737449082E-2</c:v>
                </c:pt>
                <c:pt idx="299">
                  <c:v>-5.3841712822331661E-2</c:v>
                </c:pt>
                <c:pt idx="300">
                  <c:v>-5.3061332617797677E-2</c:v>
                </c:pt>
                <c:pt idx="301">
                  <c:v>-5.2291935420947053E-2</c:v>
                </c:pt>
                <c:pt idx="302">
                  <c:v>-5.1533373377776262E-2</c:v>
                </c:pt>
                <c:pt idx="303">
                  <c:v>-5.0785500464873075E-2</c:v>
                </c:pt>
                <c:pt idx="304">
                  <c:v>-5.0048172471141843E-2</c:v>
                </c:pt>
                <c:pt idx="305">
                  <c:v>-4.9321246979578612E-2</c:v>
                </c:pt>
                <c:pt idx="306">
                  <c:v>-4.8604583349091221E-2</c:v>
                </c:pt>
                <c:pt idx="307">
                  <c:v>-4.7898042696379407E-2</c:v>
                </c:pt>
                <c:pt idx="308">
                  <c:v>-4.7201487877866988E-2</c:v>
                </c:pt>
                <c:pt idx="309">
                  <c:v>-4.6514783471703347E-2</c:v>
                </c:pt>
                <c:pt idx="310">
                  <c:v>-4.5837795759831414E-2</c:v>
                </c:pt>
                <c:pt idx="311">
                  <c:v>-4.5170392710128363E-2</c:v>
                </c:pt>
                <c:pt idx="312">
                  <c:v>-4.4512443958623367E-2</c:v>
                </c:pt>
                <c:pt idx="313">
                  <c:v>-4.3863820791795557E-2</c:v>
                </c:pt>
                <c:pt idx="314">
                  <c:v>-4.3224396128956476E-2</c:v>
                </c:pt>
                <c:pt idx="315">
                  <c:v>-4.2594044504720145E-2</c:v>
                </c:pt>
                <c:pt idx="316">
                  <c:v>-4.1972642051563966E-2</c:v>
                </c:pt>
                <c:pt idx="317">
                  <c:v>-4.1360066482483956E-2</c:v>
                </c:pt>
                <c:pt idx="318">
                  <c:v>-4.0756197073746669E-2</c:v>
                </c:pt>
                <c:pt idx="319">
                  <c:v>-4.0160914647741387E-2</c:v>
                </c:pt>
                <c:pt idx="320">
                  <c:v>-3.9574101555934202E-2</c:v>
                </c:pt>
                <c:pt idx="321">
                  <c:v>-3.8995641661927608E-2</c:v>
                </c:pt>
                <c:pt idx="322">
                  <c:v>-3.8425420324626793E-2</c:v>
                </c:pt>
                <c:pt idx="323">
                  <c:v>-3.7863324381515941E-2</c:v>
                </c:pt>
                <c:pt idx="324">
                  <c:v>-3.7309242132045416E-2</c:v>
                </c:pt>
                <c:pt idx="325">
                  <c:v>-3.6763063321133056E-2</c:v>
                </c:pt>
                <c:pt idx="326">
                  <c:v>-3.6224679122780087E-2</c:v>
                </c:pt>
                <c:pt idx="327">
                  <c:v>-3.5693982123804466E-2</c:v>
                </c:pt>
                <c:pt idx="328">
                  <c:v>-3.5170866307692325E-2</c:v>
                </c:pt>
                <c:pt idx="329">
                  <c:v>-3.4655227038569679E-2</c:v>
                </c:pt>
                <c:pt idx="330">
                  <c:v>-3.4146961045295077E-2</c:v>
                </c:pt>
                <c:pt idx="331">
                  <c:v>-3.364596640567518E-2</c:v>
                </c:pt>
                <c:pt idx="332">
                  <c:v>-3.3152142530803577E-2</c:v>
                </c:pt>
                <c:pt idx="333">
                  <c:v>-3.2665390149524715E-2</c:v>
                </c:pt>
                <c:pt idx="334">
                  <c:v>-3.2185611293023123E-2</c:v>
                </c:pt>
                <c:pt idx="335">
                  <c:v>-3.171270927953946E-2</c:v>
                </c:pt>
                <c:pt idx="336">
                  <c:v>-3.1246588699213575E-2</c:v>
                </c:pt>
                <c:pt idx="337">
                  <c:v>-3.0787155399055889E-2</c:v>
                </c:pt>
                <c:pt idx="338">
                  <c:v>-3.0334316468046948E-2</c:v>
                </c:pt>
                <c:pt idx="339">
                  <c:v>-2.988798022236646E-2</c:v>
                </c:pt>
                <c:pt idx="340">
                  <c:v>-2.9448056190751824E-2</c:v>
                </c:pt>
                <c:pt idx="341">
                  <c:v>-2.9014455099986444E-2</c:v>
                </c:pt>
                <c:pt idx="342">
                  <c:v>-2.8587088860518705E-2</c:v>
                </c:pt>
                <c:pt idx="343">
                  <c:v>-2.8165870552211102E-2</c:v>
                </c:pt>
                <c:pt idx="344">
                  <c:v>-2.775071441022051E-2</c:v>
                </c:pt>
                <c:pt idx="345">
                  <c:v>-2.7341535811008975E-2</c:v>
                </c:pt>
                <c:pt idx="346">
                  <c:v>-2.6938251258485823E-2</c:v>
                </c:pt>
                <c:pt idx="347">
                  <c:v>-2.6540778370280398E-2</c:v>
                </c:pt>
                <c:pt idx="348">
                  <c:v>-2.6149035864146106E-2</c:v>
                </c:pt>
                <c:pt idx="349">
                  <c:v>-2.5762943544494984E-2</c:v>
                </c:pt>
                <c:pt idx="350">
                  <c:v>-2.5382422289063324E-2</c:v>
                </c:pt>
                <c:pt idx="351">
                  <c:v>-2.5007394035707575E-2</c:v>
                </c:pt>
                <c:pt idx="352">
                  <c:v>-2.4637781769330867E-2</c:v>
                </c:pt>
                <c:pt idx="353">
                  <c:v>-2.4273509508939285E-2</c:v>
                </c:pt>
                <c:pt idx="354">
                  <c:v>-2.3914502294828274E-2</c:v>
                </c:pt>
                <c:pt idx="355">
                  <c:v>-2.3560686175898123E-2</c:v>
                </c:pt>
                <c:pt idx="356">
                  <c:v>-2.3211988197098795E-2</c:v>
                </c:pt>
                <c:pt idx="357">
                  <c:v>-2.2868336387003117E-2</c:v>
                </c:pt>
                <c:pt idx="358">
                  <c:v>-2.2529659745508412E-2</c:v>
                </c:pt>
                <c:pt idx="359">
                  <c:v>-2.2195888231665552E-2</c:v>
                </c:pt>
                <c:pt idx="360">
                  <c:v>-2.1866952751635468E-2</c:v>
                </c:pt>
                <c:pt idx="361">
                  <c:v>-2.1542785146772062E-2</c:v>
                </c:pt>
                <c:pt idx="362">
                  <c:v>-2.1223318181831399E-2</c:v>
                </c:pt>
                <c:pt idx="363">
                  <c:v>-2.0908485533306171E-2</c:v>
                </c:pt>
                <c:pt idx="364">
                  <c:v>-2.0598221777885204E-2</c:v>
                </c:pt>
                <c:pt idx="365">
                  <c:v>-2.0292462381037078E-2</c:v>
                </c:pt>
                <c:pt idx="366">
                  <c:v>-1.9991143685717281E-2</c:v>
                </c:pt>
                <c:pt idx="367">
                  <c:v>-1.9694202901198301E-2</c:v>
                </c:pt>
                <c:pt idx="368">
                  <c:v>-1.9401578092021737E-2</c:v>
                </c:pt>
                <c:pt idx="369">
                  <c:v>-1.9113208167072016E-2</c:v>
                </c:pt>
                <c:pt idx="370">
                  <c:v>-1.8829032868770589E-2</c:v>
                </c:pt>
                <c:pt idx="371">
                  <c:v>-1.8548992762390224E-2</c:v>
                </c:pt>
                <c:pt idx="372">
                  <c:v>-1.8273029225488263E-2</c:v>
                </c:pt>
                <c:pt idx="373">
                  <c:v>-1.8001084437458428E-2</c:v>
                </c:pt>
                <c:pt idx="374">
                  <c:v>-1.7733101369199953E-2</c:v>
                </c:pt>
                <c:pt idx="375">
                  <c:v>-1.7469023772903654E-2</c:v>
                </c:pt>
                <c:pt idx="376">
                  <c:v>-1.7208796171953679E-2</c:v>
                </c:pt>
                <c:pt idx="377">
                  <c:v>-1.6952363850944535E-2</c:v>
                </c:pt>
                <c:pt idx="378">
                  <c:v>-1.6699672845812072E-2</c:v>
                </c:pt>
                <c:pt idx="379">
                  <c:v>-1.6450669934078035E-2</c:v>
                </c:pt>
                <c:pt idx="380">
                  <c:v>-1.6205302625206901E-2</c:v>
                </c:pt>
                <c:pt idx="381">
                  <c:v>-1.5963519151074433E-2</c:v>
                </c:pt>
                <c:pt idx="382">
                  <c:v>-1.5725268456546811E-2</c:v>
                </c:pt>
                <c:pt idx="383">
                  <c:v>-1.5490500190169718E-2</c:v>
                </c:pt>
                <c:pt idx="384">
                  <c:v>-1.5259164694966156E-2</c:v>
                </c:pt>
                <c:pt idx="385">
                  <c:v>-1.5031212999342455E-2</c:v>
                </c:pt>
                <c:pt idx="386">
                  <c:v>-1.4806596808101192E-2</c:v>
                </c:pt>
                <c:pt idx="387">
                  <c:v>-1.4585268493560444E-2</c:v>
                </c:pt>
                <c:pt idx="388">
                  <c:v>-1.4367181086778159E-2</c:v>
                </c:pt>
                <c:pt idx="389">
                  <c:v>-1.4152288268880977E-2</c:v>
                </c:pt>
                <c:pt idx="390">
                  <c:v>-1.3940544362496421E-2</c:v>
                </c:pt>
                <c:pt idx="391">
                  <c:v>-1.3731904323287525E-2</c:v>
                </c:pt>
                <c:pt idx="392">
                  <c:v>-1.3526323731589129E-2</c:v>
                </c:pt>
                <c:pt idx="393">
                  <c:v>-1.3323758784144669E-2</c:v>
                </c:pt>
                <c:pt idx="394">
                  <c:v>-1.3124166285942785E-2</c:v>
                </c:pt>
                <c:pt idx="395">
                  <c:v>-1.2927503642152595E-2</c:v>
                </c:pt>
                <c:pt idx="396">
                  <c:v>-1.2733728850156879E-2</c:v>
                </c:pt>
                <c:pt idx="397">
                  <c:v>-1.2542800491682082E-2</c:v>
                </c:pt>
                <c:pt idx="398">
                  <c:v>-1.2354677725024396E-2</c:v>
                </c:pt>
                <c:pt idx="399">
                  <c:v>-1.2169320277370749E-2</c:v>
                </c:pt>
                <c:pt idx="400">
                  <c:v>-1.1986688437214026E-2</c:v>
                </c:pt>
                <c:pt idx="401">
                  <c:v>-1.1806743046861381E-2</c:v>
                </c:pt>
                <c:pt idx="402">
                  <c:v>-1.1629445495034885E-2</c:v>
                </c:pt>
                <c:pt idx="403">
                  <c:v>-1.1454757709563425E-2</c:v>
                </c:pt>
                <c:pt idx="404">
                  <c:v>-1.1282642150165114E-2</c:v>
                </c:pt>
                <c:pt idx="405">
                  <c:v>-1.1113061801319084E-2</c:v>
                </c:pt>
                <c:pt idx="406">
                  <c:v>-1.0945980165225985E-2</c:v>
                </c:pt>
                <c:pt idx="407">
                  <c:v>-1.0781361254856028E-2</c:v>
                </c:pt>
                <c:pt idx="408">
                  <c:v>-1.0619169587083905E-2</c:v>
                </c:pt>
                <c:pt idx="409">
                  <c:v>-1.0459370175909449E-2</c:v>
                </c:pt>
                <c:pt idx="410">
                  <c:v>-1.0301928525763376E-2</c:v>
                </c:pt>
                <c:pt idx="411">
                  <c:v>-1.0146810624896948E-2</c:v>
                </c:pt>
                <c:pt idx="412">
                  <c:v>-9.9939829388549332E-3</c:v>
                </c:pt>
                <c:pt idx="413">
                  <c:v>-9.843412404030737E-3</c:v>
                </c:pt>
                <c:pt idx="414">
                  <c:v>-9.6950664213029773E-3</c:v>
                </c:pt>
                <c:pt idx="415">
                  <c:v>-9.5489128497525944E-3</c:v>
                </c:pt>
                <c:pt idx="416">
                  <c:v>-9.4049200004595324E-3</c:v>
                </c:pt>
                <c:pt idx="417">
                  <c:v>-9.2630566303782847E-3</c:v>
                </c:pt>
                <c:pt idx="418">
                  <c:v>-9.1232919362912342E-3</c:v>
                </c:pt>
                <c:pt idx="419">
                  <c:v>-8.9855955488391728E-3</c:v>
                </c:pt>
                <c:pt idx="420">
                  <c:v>-8.8499375266278893E-3</c:v>
                </c:pt>
                <c:pt idx="421">
                  <c:v>-8.7162883504102208E-3</c:v>
                </c:pt>
                <c:pt idx="422">
                  <c:v>-8.5846189173425028E-3</c:v>
                </c:pt>
                <c:pt idx="423">
                  <c:v>-8.4549005353148042E-3</c:v>
                </c:pt>
                <c:pt idx="424">
                  <c:v>-8.3271049173538857E-3</c:v>
                </c:pt>
                <c:pt idx="425">
                  <c:v>-8.2012041760982854E-3</c:v>
                </c:pt>
                <c:pt idx="426">
                  <c:v>-8.0771708183444979E-3</c:v>
                </c:pt>
                <c:pt idx="427">
                  <c:v>-7.95497773966365E-3</c:v>
                </c:pt>
                <c:pt idx="428">
                  <c:v>-7.8345982190876351E-3</c:v>
                </c:pt>
                <c:pt idx="429">
                  <c:v>-7.716005913864143E-3</c:v>
                </c:pt>
                <c:pt idx="430">
                  <c:v>-7.5991748542795752E-3</c:v>
                </c:pt>
                <c:pt idx="431">
                  <c:v>-7.4840794385492493E-3</c:v>
                </c:pt>
                <c:pt idx="432">
                  <c:v>-7.3706944277739314E-3</c:v>
                </c:pt>
                <c:pt idx="433">
                  <c:v>-7.2589949409621064E-3</c:v>
                </c:pt>
                <c:pt idx="434">
                  <c:v>-7.148956450117025E-3</c:v>
                </c:pt>
                <c:pt idx="435">
                  <c:v>-7.0405547753879527E-3</c:v>
                </c:pt>
                <c:pt idx="436">
                  <c:v>-6.9337660802847008E-3</c:v>
                </c:pt>
                <c:pt idx="437">
                  <c:v>-6.8285668669548381E-3</c:v>
                </c:pt>
                <c:pt idx="438">
                  <c:v>-6.7249339715226997E-3</c:v>
                </c:pt>
                <c:pt idx="439">
                  <c:v>-6.6228445594895798E-3</c:v>
                </c:pt>
                <c:pt idx="440">
                  <c:v>-6.5222761211943111E-3</c:v>
                </c:pt>
                <c:pt idx="441">
                  <c:v>-6.4232064673335068E-3</c:v>
                </c:pt>
                <c:pt idx="442">
                  <c:v>-6.3256137245408057E-3</c:v>
                </c:pt>
                <c:pt idx="443">
                  <c:v>-6.2294763310243159E-3</c:v>
                </c:pt>
                <c:pt idx="444">
                  <c:v>-6.1347730322616895E-3</c:v>
                </c:pt>
                <c:pt idx="445">
                  <c:v>-6.041482876751967E-3</c:v>
                </c:pt>
                <c:pt idx="446">
                  <c:v>-5.9495852118236665E-3</c:v>
                </c:pt>
                <c:pt idx="447">
                  <c:v>-5.859059679498302E-3</c:v>
                </c:pt>
                <c:pt idx="448">
                  <c:v>-5.76988621240876E-3</c:v>
                </c:pt>
                <c:pt idx="449">
                  <c:v>-5.6820450297717607E-3</c:v>
                </c:pt>
                <c:pt idx="450">
                  <c:v>-5.5955166334138527E-3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E4-48DF-928B-1AD378228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E(fit)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fit_BCC_FCC!$H$18</c:f>
              <c:strCache>
                <c:ptCount val="1"/>
                <c:pt idx="0">
                  <c:v>Eu1(r)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fit_BCC_FCC!$G$19:$G$469</c:f>
              <c:numCache>
                <c:formatCode>General</c:formatCode>
                <c:ptCount val="451"/>
                <c:pt idx="0">
                  <c:v>2.1537900916131671</c:v>
                </c:pt>
                <c:pt idx="1">
                  <c:v>2.1656047759220902</c:v>
                </c:pt>
                <c:pt idx="2">
                  <c:v>2.1774194602310137</c:v>
                </c:pt>
                <c:pt idx="3">
                  <c:v>2.1892341445399373</c:v>
                </c:pt>
                <c:pt idx="4">
                  <c:v>2.2010488288488599</c:v>
                </c:pt>
                <c:pt idx="5">
                  <c:v>2.212863513157783</c:v>
                </c:pt>
                <c:pt idx="6">
                  <c:v>2.2246781974667065</c:v>
                </c:pt>
                <c:pt idx="7">
                  <c:v>2.2364928817756295</c:v>
                </c:pt>
                <c:pt idx="8">
                  <c:v>2.2483075660845526</c:v>
                </c:pt>
                <c:pt idx="9">
                  <c:v>2.2601222503934757</c:v>
                </c:pt>
                <c:pt idx="10">
                  <c:v>2.2719369347023992</c:v>
                </c:pt>
                <c:pt idx="11">
                  <c:v>2.2837516190113223</c:v>
                </c:pt>
                <c:pt idx="12">
                  <c:v>2.2955663033202454</c:v>
                </c:pt>
                <c:pt idx="13">
                  <c:v>2.3073809876291684</c:v>
                </c:pt>
                <c:pt idx="14">
                  <c:v>2.319195671938092</c:v>
                </c:pt>
                <c:pt idx="15">
                  <c:v>2.331010356247015</c:v>
                </c:pt>
                <c:pt idx="16">
                  <c:v>2.3428250405559381</c:v>
                </c:pt>
                <c:pt idx="17">
                  <c:v>2.3546397248648612</c:v>
                </c:pt>
                <c:pt idx="18">
                  <c:v>2.3664544091737842</c:v>
                </c:pt>
                <c:pt idx="19">
                  <c:v>2.3782690934827078</c:v>
                </c:pt>
                <c:pt idx="20">
                  <c:v>2.3900837777916308</c:v>
                </c:pt>
                <c:pt idx="21">
                  <c:v>2.4018984621005539</c:v>
                </c:pt>
                <c:pt idx="22">
                  <c:v>2.413713146409477</c:v>
                </c:pt>
                <c:pt idx="23">
                  <c:v>2.4255278307184001</c:v>
                </c:pt>
                <c:pt idx="24">
                  <c:v>2.4373425150273236</c:v>
                </c:pt>
                <c:pt idx="25">
                  <c:v>2.4491571993362466</c:v>
                </c:pt>
                <c:pt idx="26">
                  <c:v>2.4609718836451697</c:v>
                </c:pt>
                <c:pt idx="27">
                  <c:v>2.4727865679540928</c:v>
                </c:pt>
                <c:pt idx="28">
                  <c:v>2.4846012522630159</c:v>
                </c:pt>
                <c:pt idx="29">
                  <c:v>2.4964159365719398</c:v>
                </c:pt>
                <c:pt idx="30">
                  <c:v>2.5082306208808629</c:v>
                </c:pt>
                <c:pt idx="31">
                  <c:v>2.520045305189786</c:v>
                </c:pt>
                <c:pt idx="32">
                  <c:v>2.5318599894987095</c:v>
                </c:pt>
                <c:pt idx="33">
                  <c:v>2.5436746738076326</c:v>
                </c:pt>
                <c:pt idx="34">
                  <c:v>2.5554893581165556</c:v>
                </c:pt>
                <c:pt idx="35">
                  <c:v>2.5673040424254787</c:v>
                </c:pt>
                <c:pt idx="36">
                  <c:v>2.5791187267344018</c:v>
                </c:pt>
                <c:pt idx="37">
                  <c:v>2.5909334110433253</c:v>
                </c:pt>
                <c:pt idx="38">
                  <c:v>2.6027480953522484</c:v>
                </c:pt>
                <c:pt idx="39">
                  <c:v>2.6145627796611715</c:v>
                </c:pt>
                <c:pt idx="40">
                  <c:v>2.6263774639700945</c:v>
                </c:pt>
                <c:pt idx="41">
                  <c:v>2.638192148279018</c:v>
                </c:pt>
                <c:pt idx="42">
                  <c:v>2.6500068325879407</c:v>
                </c:pt>
                <c:pt idx="43">
                  <c:v>2.6618215168968642</c:v>
                </c:pt>
                <c:pt idx="44">
                  <c:v>2.6736362012057873</c:v>
                </c:pt>
                <c:pt idx="45">
                  <c:v>2.6854508855147108</c:v>
                </c:pt>
                <c:pt idx="46">
                  <c:v>2.6972655698236334</c:v>
                </c:pt>
                <c:pt idx="47">
                  <c:v>2.7090802541325565</c:v>
                </c:pt>
                <c:pt idx="48">
                  <c:v>2.72089493844148</c:v>
                </c:pt>
                <c:pt idx="49">
                  <c:v>2.7327096227504031</c:v>
                </c:pt>
                <c:pt idx="50">
                  <c:v>2.7445243070593257</c:v>
                </c:pt>
                <c:pt idx="51">
                  <c:v>2.7563389913682492</c:v>
                </c:pt>
                <c:pt idx="52">
                  <c:v>2.7681536756771719</c:v>
                </c:pt>
                <c:pt idx="53">
                  <c:v>2.7799683599860949</c:v>
                </c:pt>
                <c:pt idx="54">
                  <c:v>2.7917830442950184</c:v>
                </c:pt>
                <c:pt idx="55">
                  <c:v>2.803597728603942</c:v>
                </c:pt>
                <c:pt idx="56">
                  <c:v>2.8154124129128646</c:v>
                </c:pt>
                <c:pt idx="57">
                  <c:v>2.8272270972217877</c:v>
                </c:pt>
                <c:pt idx="58">
                  <c:v>2.8390417815307112</c:v>
                </c:pt>
                <c:pt idx="59">
                  <c:v>2.8508564658396343</c:v>
                </c:pt>
                <c:pt idx="60">
                  <c:v>2.8626711501485573</c:v>
                </c:pt>
                <c:pt idx="61">
                  <c:v>2.8744858344574804</c:v>
                </c:pt>
                <c:pt idx="62">
                  <c:v>2.8863005187664039</c:v>
                </c:pt>
                <c:pt idx="63">
                  <c:v>2.898115203075327</c:v>
                </c:pt>
                <c:pt idx="64">
                  <c:v>2.9099298873842501</c:v>
                </c:pt>
                <c:pt idx="65">
                  <c:v>2.9217445716931731</c:v>
                </c:pt>
                <c:pt idx="66">
                  <c:v>2.9335592560020967</c:v>
                </c:pt>
                <c:pt idx="67">
                  <c:v>2.9453739403110193</c:v>
                </c:pt>
                <c:pt idx="68">
                  <c:v>2.9571886246199428</c:v>
                </c:pt>
                <c:pt idx="69">
                  <c:v>2.9690033089288659</c:v>
                </c:pt>
                <c:pt idx="70">
                  <c:v>2.9808179932377894</c:v>
                </c:pt>
                <c:pt idx="71">
                  <c:v>2.992632677546712</c:v>
                </c:pt>
                <c:pt idx="72">
                  <c:v>3.0044473618556355</c:v>
                </c:pt>
                <c:pt idx="73">
                  <c:v>3.0162620461645586</c:v>
                </c:pt>
                <c:pt idx="74">
                  <c:v>3.0280767304734821</c:v>
                </c:pt>
                <c:pt idx="75">
                  <c:v>3.0398914147824048</c:v>
                </c:pt>
                <c:pt idx="76">
                  <c:v>3.0517060990913278</c:v>
                </c:pt>
                <c:pt idx="77">
                  <c:v>3.0635207834002514</c:v>
                </c:pt>
                <c:pt idx="78">
                  <c:v>3.075335467709174</c:v>
                </c:pt>
                <c:pt idx="79">
                  <c:v>3.0871501520180975</c:v>
                </c:pt>
                <c:pt idx="80">
                  <c:v>3.0989648363270206</c:v>
                </c:pt>
                <c:pt idx="81">
                  <c:v>3.1107795206359441</c:v>
                </c:pt>
                <c:pt idx="82">
                  <c:v>3.1225942049448667</c:v>
                </c:pt>
                <c:pt idx="83">
                  <c:v>3.1344088892537902</c:v>
                </c:pt>
                <c:pt idx="84">
                  <c:v>3.1462235735627133</c:v>
                </c:pt>
                <c:pt idx="85">
                  <c:v>3.1580382578716368</c:v>
                </c:pt>
                <c:pt idx="86">
                  <c:v>3.1698529421805595</c:v>
                </c:pt>
                <c:pt idx="87">
                  <c:v>3.181667626489483</c:v>
                </c:pt>
                <c:pt idx="88">
                  <c:v>3.1934823107984061</c:v>
                </c:pt>
                <c:pt idx="89">
                  <c:v>3.2052969951073291</c:v>
                </c:pt>
                <c:pt idx="90">
                  <c:v>3.2171116794162522</c:v>
                </c:pt>
                <c:pt idx="91">
                  <c:v>3.2289263637251757</c:v>
                </c:pt>
                <c:pt idx="92">
                  <c:v>3.2407410480340988</c:v>
                </c:pt>
                <c:pt idx="93">
                  <c:v>3.2525557323430219</c:v>
                </c:pt>
                <c:pt idx="94">
                  <c:v>3.2643704166519449</c:v>
                </c:pt>
                <c:pt idx="95">
                  <c:v>3.2761851009608685</c:v>
                </c:pt>
                <c:pt idx="96">
                  <c:v>3.2879997852697915</c:v>
                </c:pt>
                <c:pt idx="97">
                  <c:v>3.2998144695787142</c:v>
                </c:pt>
                <c:pt idx="98">
                  <c:v>3.3116291538876377</c:v>
                </c:pt>
                <c:pt idx="99">
                  <c:v>3.3234438381965612</c:v>
                </c:pt>
                <c:pt idx="100">
                  <c:v>3.3352585225054838</c:v>
                </c:pt>
                <c:pt idx="101">
                  <c:v>3.3470732068144069</c:v>
                </c:pt>
                <c:pt idx="102">
                  <c:v>3.3588878911233304</c:v>
                </c:pt>
                <c:pt idx="103">
                  <c:v>3.3707025754322539</c:v>
                </c:pt>
                <c:pt idx="104">
                  <c:v>3.382517259741177</c:v>
                </c:pt>
                <c:pt idx="105">
                  <c:v>3.3943319440500996</c:v>
                </c:pt>
                <c:pt idx="106">
                  <c:v>3.4061466283590232</c:v>
                </c:pt>
                <c:pt idx="107">
                  <c:v>3.4179613126679467</c:v>
                </c:pt>
                <c:pt idx="108">
                  <c:v>3.4297759969768693</c:v>
                </c:pt>
                <c:pt idx="109">
                  <c:v>3.4415906812857924</c:v>
                </c:pt>
                <c:pt idx="110">
                  <c:v>3.4534053655947159</c:v>
                </c:pt>
                <c:pt idx="111">
                  <c:v>3.4652200499036385</c:v>
                </c:pt>
                <c:pt idx="112">
                  <c:v>3.477034734212562</c:v>
                </c:pt>
                <c:pt idx="113">
                  <c:v>3.4888494185214851</c:v>
                </c:pt>
                <c:pt idx="114">
                  <c:v>3.5006641028304086</c:v>
                </c:pt>
                <c:pt idx="115">
                  <c:v>3.5124787871393317</c:v>
                </c:pt>
                <c:pt idx="116">
                  <c:v>3.5242934714482548</c:v>
                </c:pt>
                <c:pt idx="117">
                  <c:v>3.5361081557571779</c:v>
                </c:pt>
                <c:pt idx="118">
                  <c:v>3.5479228400661014</c:v>
                </c:pt>
                <c:pt idx="119">
                  <c:v>3.559737524375024</c:v>
                </c:pt>
                <c:pt idx="120">
                  <c:v>3.5715522086839475</c:v>
                </c:pt>
                <c:pt idx="121">
                  <c:v>3.5833668929928706</c:v>
                </c:pt>
                <c:pt idx="122">
                  <c:v>3.5951815773017932</c:v>
                </c:pt>
                <c:pt idx="123">
                  <c:v>3.6069962616107167</c:v>
                </c:pt>
                <c:pt idx="124">
                  <c:v>3.6188109459196403</c:v>
                </c:pt>
                <c:pt idx="125">
                  <c:v>3.6306256302285633</c:v>
                </c:pt>
                <c:pt idx="126">
                  <c:v>3.6424403145374868</c:v>
                </c:pt>
                <c:pt idx="127">
                  <c:v>3.6542549988464095</c:v>
                </c:pt>
                <c:pt idx="128">
                  <c:v>3.6660696831553325</c:v>
                </c:pt>
                <c:pt idx="129">
                  <c:v>3.6778843674642561</c:v>
                </c:pt>
                <c:pt idx="130">
                  <c:v>3.6896990517731787</c:v>
                </c:pt>
                <c:pt idx="131">
                  <c:v>3.7015137360821022</c:v>
                </c:pt>
                <c:pt idx="132">
                  <c:v>3.7133284203910253</c:v>
                </c:pt>
                <c:pt idx="133">
                  <c:v>3.7251431046999484</c:v>
                </c:pt>
                <c:pt idx="134">
                  <c:v>3.7369577890088714</c:v>
                </c:pt>
                <c:pt idx="135">
                  <c:v>3.748772473317795</c:v>
                </c:pt>
                <c:pt idx="136">
                  <c:v>3.760587157626718</c:v>
                </c:pt>
                <c:pt idx="137">
                  <c:v>3.7724018419356415</c:v>
                </c:pt>
                <c:pt idx="138">
                  <c:v>3.7842165262445642</c:v>
                </c:pt>
                <c:pt idx="139">
                  <c:v>3.7960312105534877</c:v>
                </c:pt>
                <c:pt idx="140">
                  <c:v>3.8078458948624108</c:v>
                </c:pt>
                <c:pt idx="141">
                  <c:v>3.8196605791713338</c:v>
                </c:pt>
                <c:pt idx="142">
                  <c:v>3.8314752634802569</c:v>
                </c:pt>
                <c:pt idx="143">
                  <c:v>3.8432899477891804</c:v>
                </c:pt>
                <c:pt idx="144">
                  <c:v>3.8551046320981031</c:v>
                </c:pt>
                <c:pt idx="145">
                  <c:v>3.8669193164070261</c:v>
                </c:pt>
                <c:pt idx="146">
                  <c:v>3.8787340007159496</c:v>
                </c:pt>
                <c:pt idx="147">
                  <c:v>3.8905486850248732</c:v>
                </c:pt>
                <c:pt idx="148">
                  <c:v>3.9023633693337962</c:v>
                </c:pt>
                <c:pt idx="149">
                  <c:v>3.9141780536427189</c:v>
                </c:pt>
                <c:pt idx="150">
                  <c:v>3.9259927379516424</c:v>
                </c:pt>
                <c:pt idx="151">
                  <c:v>3.9378074222605659</c:v>
                </c:pt>
                <c:pt idx="152">
                  <c:v>3.9496221065694885</c:v>
                </c:pt>
                <c:pt idx="153">
                  <c:v>3.9614367908784116</c:v>
                </c:pt>
                <c:pt idx="154">
                  <c:v>3.9732514751873351</c:v>
                </c:pt>
                <c:pt idx="155">
                  <c:v>3.9850661594962586</c:v>
                </c:pt>
                <c:pt idx="156">
                  <c:v>3.9968808438051817</c:v>
                </c:pt>
                <c:pt idx="157">
                  <c:v>4.0086955281141048</c:v>
                </c:pt>
                <c:pt idx="158">
                  <c:v>4.0205102124230274</c:v>
                </c:pt>
                <c:pt idx="159">
                  <c:v>4.0323248967319509</c:v>
                </c:pt>
                <c:pt idx="160">
                  <c:v>4.0441395810408736</c:v>
                </c:pt>
                <c:pt idx="161">
                  <c:v>4.0559542653497971</c:v>
                </c:pt>
                <c:pt idx="162">
                  <c:v>4.0677689496587206</c:v>
                </c:pt>
                <c:pt idx="163">
                  <c:v>4.0795836339676432</c:v>
                </c:pt>
                <c:pt idx="164">
                  <c:v>4.0913983182765667</c:v>
                </c:pt>
                <c:pt idx="165">
                  <c:v>4.1032130025854903</c:v>
                </c:pt>
                <c:pt idx="166">
                  <c:v>4.1150276868944129</c:v>
                </c:pt>
                <c:pt idx="167">
                  <c:v>4.1268423712033364</c:v>
                </c:pt>
                <c:pt idx="168">
                  <c:v>4.138657055512259</c:v>
                </c:pt>
                <c:pt idx="169">
                  <c:v>4.1504717398211826</c:v>
                </c:pt>
                <c:pt idx="170">
                  <c:v>4.1622864241301061</c:v>
                </c:pt>
                <c:pt idx="171">
                  <c:v>4.1741011084390287</c:v>
                </c:pt>
                <c:pt idx="172">
                  <c:v>4.1859157927479522</c:v>
                </c:pt>
                <c:pt idx="173">
                  <c:v>4.1977304770568757</c:v>
                </c:pt>
                <c:pt idx="174">
                  <c:v>4.2095451613657984</c:v>
                </c:pt>
                <c:pt idx="175">
                  <c:v>4.2213598456747219</c:v>
                </c:pt>
                <c:pt idx="176">
                  <c:v>4.2331745299836445</c:v>
                </c:pt>
                <c:pt idx="177">
                  <c:v>4.244989214292568</c:v>
                </c:pt>
                <c:pt idx="178">
                  <c:v>4.2568038986014916</c:v>
                </c:pt>
                <c:pt idx="179">
                  <c:v>4.2686185829104142</c:v>
                </c:pt>
                <c:pt idx="180">
                  <c:v>4.2804332672193377</c:v>
                </c:pt>
                <c:pt idx="181">
                  <c:v>4.2922479515282612</c:v>
                </c:pt>
                <c:pt idx="182">
                  <c:v>4.3040626358371838</c:v>
                </c:pt>
                <c:pt idx="183">
                  <c:v>4.3158773201461074</c:v>
                </c:pt>
                <c:pt idx="184">
                  <c:v>4.32769200445503</c:v>
                </c:pt>
                <c:pt idx="185">
                  <c:v>4.3395066887639535</c:v>
                </c:pt>
                <c:pt idx="186">
                  <c:v>4.351321373072877</c:v>
                </c:pt>
                <c:pt idx="187">
                  <c:v>4.3631360573817997</c:v>
                </c:pt>
                <c:pt idx="188">
                  <c:v>4.3749507416907223</c:v>
                </c:pt>
                <c:pt idx="189">
                  <c:v>4.3867654259996458</c:v>
                </c:pt>
                <c:pt idx="190">
                  <c:v>4.3985801103085693</c:v>
                </c:pt>
                <c:pt idx="191">
                  <c:v>4.410394794617492</c:v>
                </c:pt>
                <c:pt idx="192">
                  <c:v>4.4222094789264155</c:v>
                </c:pt>
                <c:pt idx="193">
                  <c:v>4.4340241632353381</c:v>
                </c:pt>
                <c:pt idx="194">
                  <c:v>4.4458388475442616</c:v>
                </c:pt>
                <c:pt idx="195">
                  <c:v>4.4576535318531851</c:v>
                </c:pt>
                <c:pt idx="196">
                  <c:v>4.4694682161621078</c:v>
                </c:pt>
                <c:pt idx="197">
                  <c:v>4.4812829004710313</c:v>
                </c:pt>
                <c:pt idx="198">
                  <c:v>4.4930975847799548</c:v>
                </c:pt>
                <c:pt idx="199">
                  <c:v>4.5049122690888774</c:v>
                </c:pt>
                <c:pt idx="200">
                  <c:v>4.5167269533978009</c:v>
                </c:pt>
                <c:pt idx="201">
                  <c:v>4.5285416377067236</c:v>
                </c:pt>
                <c:pt idx="202">
                  <c:v>4.5403563220156471</c:v>
                </c:pt>
                <c:pt idx="203">
                  <c:v>4.5521710063245706</c:v>
                </c:pt>
                <c:pt idx="204">
                  <c:v>4.5639856906334932</c:v>
                </c:pt>
                <c:pt idx="205">
                  <c:v>4.5758003749424168</c:v>
                </c:pt>
                <c:pt idx="206">
                  <c:v>4.5876150592513394</c:v>
                </c:pt>
                <c:pt idx="207">
                  <c:v>4.5994297435602629</c:v>
                </c:pt>
                <c:pt idx="208">
                  <c:v>4.6112444278691864</c:v>
                </c:pt>
                <c:pt idx="209">
                  <c:v>4.6230591121781091</c:v>
                </c:pt>
                <c:pt idx="210">
                  <c:v>4.6348737964870326</c:v>
                </c:pt>
                <c:pt idx="211">
                  <c:v>4.6466884807959561</c:v>
                </c:pt>
                <c:pt idx="212">
                  <c:v>4.6585031651048787</c:v>
                </c:pt>
                <c:pt idx="213">
                  <c:v>4.6703178494138022</c:v>
                </c:pt>
                <c:pt idx="214">
                  <c:v>4.6821325337227249</c:v>
                </c:pt>
                <c:pt idx="215">
                  <c:v>4.6939472180316484</c:v>
                </c:pt>
                <c:pt idx="216">
                  <c:v>4.705761902340571</c:v>
                </c:pt>
                <c:pt idx="217">
                  <c:v>4.7175765866494945</c:v>
                </c:pt>
                <c:pt idx="218">
                  <c:v>4.7293912709584172</c:v>
                </c:pt>
                <c:pt idx="219">
                  <c:v>4.7412059552673416</c:v>
                </c:pt>
                <c:pt idx="220">
                  <c:v>4.7530206395762642</c:v>
                </c:pt>
                <c:pt idx="221">
                  <c:v>4.7648353238851877</c:v>
                </c:pt>
                <c:pt idx="222">
                  <c:v>4.7766500081941103</c:v>
                </c:pt>
                <c:pt idx="223">
                  <c:v>4.788464692503033</c:v>
                </c:pt>
                <c:pt idx="224">
                  <c:v>4.8002793768119565</c:v>
                </c:pt>
                <c:pt idx="225">
                  <c:v>4.81209406112088</c:v>
                </c:pt>
                <c:pt idx="226">
                  <c:v>4.8239087454298026</c:v>
                </c:pt>
                <c:pt idx="227">
                  <c:v>4.835723429738727</c:v>
                </c:pt>
                <c:pt idx="228">
                  <c:v>4.8475381140476497</c:v>
                </c:pt>
                <c:pt idx="229">
                  <c:v>4.8593527983565732</c:v>
                </c:pt>
                <c:pt idx="230">
                  <c:v>4.8711674826654958</c:v>
                </c:pt>
                <c:pt idx="231">
                  <c:v>4.8829821669744184</c:v>
                </c:pt>
                <c:pt idx="232">
                  <c:v>4.894796851283342</c:v>
                </c:pt>
                <c:pt idx="233">
                  <c:v>4.9066115355922655</c:v>
                </c:pt>
                <c:pt idx="234">
                  <c:v>4.9184262199011881</c:v>
                </c:pt>
                <c:pt idx="235">
                  <c:v>4.9302409042101125</c:v>
                </c:pt>
                <c:pt idx="236">
                  <c:v>4.9420555885190351</c:v>
                </c:pt>
                <c:pt idx="237">
                  <c:v>4.9538702728279578</c:v>
                </c:pt>
                <c:pt idx="238">
                  <c:v>4.9656849571368813</c:v>
                </c:pt>
                <c:pt idx="239">
                  <c:v>4.9774996414458039</c:v>
                </c:pt>
                <c:pt idx="240">
                  <c:v>4.9893143257547266</c:v>
                </c:pt>
                <c:pt idx="241">
                  <c:v>5.001129010063651</c:v>
                </c:pt>
                <c:pt idx="242">
                  <c:v>5.0129436943725736</c:v>
                </c:pt>
                <c:pt idx="243">
                  <c:v>5.0247583786814971</c:v>
                </c:pt>
                <c:pt idx="244">
                  <c:v>5.0365730629904206</c:v>
                </c:pt>
                <c:pt idx="245">
                  <c:v>5.0483877472993433</c:v>
                </c:pt>
                <c:pt idx="246">
                  <c:v>5.0602024316082668</c:v>
                </c:pt>
                <c:pt idx="247">
                  <c:v>5.0720171159171894</c:v>
                </c:pt>
                <c:pt idx="248">
                  <c:v>5.083831800226112</c:v>
                </c:pt>
                <c:pt idx="249">
                  <c:v>5.0956464845350364</c:v>
                </c:pt>
                <c:pt idx="250">
                  <c:v>5.1074611688439591</c:v>
                </c:pt>
                <c:pt idx="251">
                  <c:v>5.1192758531528817</c:v>
                </c:pt>
                <c:pt idx="252">
                  <c:v>5.1310905374618061</c:v>
                </c:pt>
                <c:pt idx="253">
                  <c:v>5.1429052217707287</c:v>
                </c:pt>
                <c:pt idx="254">
                  <c:v>5.1547199060796514</c:v>
                </c:pt>
                <c:pt idx="255">
                  <c:v>5.1665345903885749</c:v>
                </c:pt>
                <c:pt idx="256">
                  <c:v>5.1783492746974975</c:v>
                </c:pt>
                <c:pt idx="257">
                  <c:v>5.190163959006421</c:v>
                </c:pt>
                <c:pt idx="258">
                  <c:v>5.2019786433153445</c:v>
                </c:pt>
                <c:pt idx="259">
                  <c:v>5.2137933276242743</c:v>
                </c:pt>
                <c:pt idx="260">
                  <c:v>5.2256080119331916</c:v>
                </c:pt>
                <c:pt idx="261">
                  <c:v>5.2374226962421142</c:v>
                </c:pt>
                <c:pt idx="262">
                  <c:v>5.2492373805510368</c:v>
                </c:pt>
                <c:pt idx="263">
                  <c:v>5.2610520648599657</c:v>
                </c:pt>
                <c:pt idx="264">
                  <c:v>5.272866749168883</c:v>
                </c:pt>
                <c:pt idx="265">
                  <c:v>5.2846814334778065</c:v>
                </c:pt>
                <c:pt idx="266">
                  <c:v>5.29649611778673</c:v>
                </c:pt>
                <c:pt idx="267">
                  <c:v>5.3083108020956589</c:v>
                </c:pt>
                <c:pt idx="268">
                  <c:v>5.3201254864045762</c:v>
                </c:pt>
                <c:pt idx="269">
                  <c:v>5.3319401707134997</c:v>
                </c:pt>
                <c:pt idx="270">
                  <c:v>5.3437548550224223</c:v>
                </c:pt>
                <c:pt idx="271">
                  <c:v>5.3555695393313512</c:v>
                </c:pt>
                <c:pt idx="272">
                  <c:v>5.3673842236402685</c:v>
                </c:pt>
                <c:pt idx="273">
                  <c:v>5.379198907949192</c:v>
                </c:pt>
                <c:pt idx="274">
                  <c:v>5.3910135922581155</c:v>
                </c:pt>
                <c:pt idx="275">
                  <c:v>5.4028282765670443</c:v>
                </c:pt>
                <c:pt idx="276">
                  <c:v>5.4146429608759608</c:v>
                </c:pt>
                <c:pt idx="277">
                  <c:v>5.4264576451848852</c:v>
                </c:pt>
                <c:pt idx="278">
                  <c:v>5.4382723294938078</c:v>
                </c:pt>
                <c:pt idx="279">
                  <c:v>5.4500870138027366</c:v>
                </c:pt>
                <c:pt idx="280">
                  <c:v>5.4619016981116539</c:v>
                </c:pt>
                <c:pt idx="281">
                  <c:v>5.4737163824205775</c:v>
                </c:pt>
                <c:pt idx="282">
                  <c:v>5.4855310667295072</c:v>
                </c:pt>
                <c:pt idx="283">
                  <c:v>5.4973457510384298</c:v>
                </c:pt>
                <c:pt idx="284">
                  <c:v>5.5091604353473524</c:v>
                </c:pt>
                <c:pt idx="285">
                  <c:v>5.5209751196562697</c:v>
                </c:pt>
                <c:pt idx="286">
                  <c:v>5.5327898039652004</c:v>
                </c:pt>
                <c:pt idx="287">
                  <c:v>5.544604488274123</c:v>
                </c:pt>
                <c:pt idx="288">
                  <c:v>5.5564191725830456</c:v>
                </c:pt>
                <c:pt idx="289">
                  <c:v>5.5682338568919638</c:v>
                </c:pt>
                <c:pt idx="290">
                  <c:v>5.5800485412008909</c:v>
                </c:pt>
                <c:pt idx="291">
                  <c:v>5.5918632255098153</c:v>
                </c:pt>
                <c:pt idx="292">
                  <c:v>5.6036779098187379</c:v>
                </c:pt>
                <c:pt idx="293">
                  <c:v>5.6154925941276552</c:v>
                </c:pt>
                <c:pt idx="294">
                  <c:v>5.6273072784365841</c:v>
                </c:pt>
                <c:pt idx="295">
                  <c:v>5.6391219627455076</c:v>
                </c:pt>
                <c:pt idx="296">
                  <c:v>5.6509366470544302</c:v>
                </c:pt>
                <c:pt idx="297">
                  <c:v>5.6627513313633475</c:v>
                </c:pt>
                <c:pt idx="298">
                  <c:v>5.6745660156722781</c:v>
                </c:pt>
                <c:pt idx="299">
                  <c:v>5.6863806999812008</c:v>
                </c:pt>
                <c:pt idx="300">
                  <c:v>5.6981953842901234</c:v>
                </c:pt>
                <c:pt idx="301">
                  <c:v>5.7100100685990407</c:v>
                </c:pt>
                <c:pt idx="302">
                  <c:v>5.7218247529079695</c:v>
                </c:pt>
                <c:pt idx="303">
                  <c:v>5.733639437216894</c:v>
                </c:pt>
                <c:pt idx="304">
                  <c:v>5.7454541215258166</c:v>
                </c:pt>
                <c:pt idx="305">
                  <c:v>5.757268805834733</c:v>
                </c:pt>
                <c:pt idx="306">
                  <c:v>5.7690834901436618</c:v>
                </c:pt>
                <c:pt idx="307">
                  <c:v>5.7808981744525862</c:v>
                </c:pt>
                <c:pt idx="308">
                  <c:v>5.7927128587615089</c:v>
                </c:pt>
                <c:pt idx="309">
                  <c:v>5.8045275430704324</c:v>
                </c:pt>
                <c:pt idx="310">
                  <c:v>5.816342227379355</c:v>
                </c:pt>
                <c:pt idx="311">
                  <c:v>5.8281569116882777</c:v>
                </c:pt>
                <c:pt idx="312">
                  <c:v>5.8399715959972012</c:v>
                </c:pt>
                <c:pt idx="313">
                  <c:v>5.8517862803061238</c:v>
                </c:pt>
                <c:pt idx="314">
                  <c:v>5.8636009646150482</c:v>
                </c:pt>
                <c:pt idx="315">
                  <c:v>5.8754156489239717</c:v>
                </c:pt>
                <c:pt idx="316">
                  <c:v>5.8872303332328944</c:v>
                </c:pt>
                <c:pt idx="317">
                  <c:v>5.899045017541817</c:v>
                </c:pt>
                <c:pt idx="318">
                  <c:v>5.9108597018507405</c:v>
                </c:pt>
                <c:pt idx="319">
                  <c:v>5.9226743861596631</c:v>
                </c:pt>
                <c:pt idx="320">
                  <c:v>5.9344890704685875</c:v>
                </c:pt>
                <c:pt idx="321">
                  <c:v>5.9463037547775102</c:v>
                </c:pt>
                <c:pt idx="322">
                  <c:v>5.9581184390864328</c:v>
                </c:pt>
                <c:pt idx="323">
                  <c:v>5.9699331233953554</c:v>
                </c:pt>
                <c:pt idx="324">
                  <c:v>5.9817478077042798</c:v>
                </c:pt>
                <c:pt idx="325">
                  <c:v>5.9935624920132025</c:v>
                </c:pt>
                <c:pt idx="326">
                  <c:v>6.005377176322126</c:v>
                </c:pt>
                <c:pt idx="327">
                  <c:v>6.0171918606310486</c:v>
                </c:pt>
                <c:pt idx="328">
                  <c:v>6.0290065449399712</c:v>
                </c:pt>
                <c:pt idx="329">
                  <c:v>6.0408212292488948</c:v>
                </c:pt>
                <c:pt idx="330">
                  <c:v>6.0526359135578192</c:v>
                </c:pt>
                <c:pt idx="331">
                  <c:v>6.0644505978667418</c:v>
                </c:pt>
                <c:pt idx="332">
                  <c:v>6.0762652821756653</c:v>
                </c:pt>
                <c:pt idx="333">
                  <c:v>6.0880799664845879</c:v>
                </c:pt>
                <c:pt idx="334">
                  <c:v>6.0998946507935115</c:v>
                </c:pt>
                <c:pt idx="335">
                  <c:v>6.1117093351024341</c:v>
                </c:pt>
                <c:pt idx="336">
                  <c:v>6.1235240194113585</c:v>
                </c:pt>
                <c:pt idx="337">
                  <c:v>6.1353387037202811</c:v>
                </c:pt>
                <c:pt idx="338">
                  <c:v>6.1471533880292037</c:v>
                </c:pt>
                <c:pt idx="339">
                  <c:v>6.1589680723381264</c:v>
                </c:pt>
                <c:pt idx="340">
                  <c:v>6.170782756647049</c:v>
                </c:pt>
                <c:pt idx="341">
                  <c:v>6.1825974409559734</c:v>
                </c:pt>
                <c:pt idx="342">
                  <c:v>6.1944121252648969</c:v>
                </c:pt>
                <c:pt idx="343">
                  <c:v>6.2062268095738196</c:v>
                </c:pt>
                <c:pt idx="344">
                  <c:v>6.2180414938827422</c:v>
                </c:pt>
                <c:pt idx="345">
                  <c:v>6.2298561781916648</c:v>
                </c:pt>
                <c:pt idx="346">
                  <c:v>6.2416708625005892</c:v>
                </c:pt>
                <c:pt idx="347">
                  <c:v>6.2534855468095127</c:v>
                </c:pt>
                <c:pt idx="348">
                  <c:v>6.2653002311184354</c:v>
                </c:pt>
                <c:pt idx="349">
                  <c:v>6.2771149154273589</c:v>
                </c:pt>
                <c:pt idx="350">
                  <c:v>6.2889295997362815</c:v>
                </c:pt>
                <c:pt idx="351">
                  <c:v>6.300744284045205</c:v>
                </c:pt>
                <c:pt idx="352">
                  <c:v>6.3125589683541277</c:v>
                </c:pt>
                <c:pt idx="353">
                  <c:v>6.3243736526630521</c:v>
                </c:pt>
                <c:pt idx="354">
                  <c:v>6.3361883369719747</c:v>
                </c:pt>
                <c:pt idx="355">
                  <c:v>6.3480030212808973</c:v>
                </c:pt>
                <c:pt idx="356">
                  <c:v>6.35981770558982</c:v>
                </c:pt>
                <c:pt idx="357">
                  <c:v>6.3716323898987444</c:v>
                </c:pt>
                <c:pt idx="358">
                  <c:v>6.3834470742076679</c:v>
                </c:pt>
                <c:pt idx="359">
                  <c:v>6.3952617585165905</c:v>
                </c:pt>
                <c:pt idx="360">
                  <c:v>6.4070764428255131</c:v>
                </c:pt>
                <c:pt idx="361">
                  <c:v>6.4188911271344358</c:v>
                </c:pt>
                <c:pt idx="362">
                  <c:v>6.4307058114433602</c:v>
                </c:pt>
                <c:pt idx="363">
                  <c:v>6.4425204957522828</c:v>
                </c:pt>
                <c:pt idx="364">
                  <c:v>6.4543351800612063</c:v>
                </c:pt>
                <c:pt idx="365">
                  <c:v>6.466149864370129</c:v>
                </c:pt>
                <c:pt idx="366">
                  <c:v>6.4779645486790525</c:v>
                </c:pt>
                <c:pt idx="367">
                  <c:v>6.4897792329879751</c:v>
                </c:pt>
                <c:pt idx="368">
                  <c:v>6.5015939172968986</c:v>
                </c:pt>
                <c:pt idx="369">
                  <c:v>6.5134086016058212</c:v>
                </c:pt>
                <c:pt idx="370">
                  <c:v>6.5252232859147457</c:v>
                </c:pt>
                <c:pt idx="371">
                  <c:v>6.5370379702236683</c:v>
                </c:pt>
                <c:pt idx="372">
                  <c:v>6.5488526545325909</c:v>
                </c:pt>
                <c:pt idx="373">
                  <c:v>6.5606673388415135</c:v>
                </c:pt>
                <c:pt idx="374">
                  <c:v>6.5724820231504388</c:v>
                </c:pt>
                <c:pt idx="375">
                  <c:v>6.5842967074593615</c:v>
                </c:pt>
                <c:pt idx="376">
                  <c:v>6.5961113917682841</c:v>
                </c:pt>
                <c:pt idx="377">
                  <c:v>6.6079260760772067</c:v>
                </c:pt>
                <c:pt idx="378">
                  <c:v>6.6197407603861311</c:v>
                </c:pt>
                <c:pt idx="379">
                  <c:v>6.6315554446950538</c:v>
                </c:pt>
                <c:pt idx="380">
                  <c:v>6.6433701290039773</c:v>
                </c:pt>
                <c:pt idx="381">
                  <c:v>6.6551848133128999</c:v>
                </c:pt>
                <c:pt idx="382">
                  <c:v>6.6669994976218225</c:v>
                </c:pt>
                <c:pt idx="383">
                  <c:v>6.6788141819307461</c:v>
                </c:pt>
                <c:pt idx="384">
                  <c:v>6.6906288662396696</c:v>
                </c:pt>
                <c:pt idx="385">
                  <c:v>6.7024435505485922</c:v>
                </c:pt>
                <c:pt idx="386">
                  <c:v>6.7142582348575166</c:v>
                </c:pt>
                <c:pt idx="387">
                  <c:v>6.7260729191664392</c:v>
                </c:pt>
                <c:pt idx="388">
                  <c:v>6.7378876034753619</c:v>
                </c:pt>
                <c:pt idx="389">
                  <c:v>6.7497022877842845</c:v>
                </c:pt>
                <c:pt idx="390">
                  <c:v>6.761516972093208</c:v>
                </c:pt>
                <c:pt idx="391">
                  <c:v>6.7733316564021324</c:v>
                </c:pt>
                <c:pt idx="392">
                  <c:v>6.785146340711055</c:v>
                </c:pt>
                <c:pt idx="393">
                  <c:v>6.7969610250199777</c:v>
                </c:pt>
                <c:pt idx="394">
                  <c:v>6.8087757093289003</c:v>
                </c:pt>
                <c:pt idx="395">
                  <c:v>6.8205903936378247</c:v>
                </c:pt>
                <c:pt idx="396">
                  <c:v>6.8324050779467473</c:v>
                </c:pt>
                <c:pt idx="397">
                  <c:v>6.8442197622556709</c:v>
                </c:pt>
                <c:pt idx="398">
                  <c:v>6.8560344465645935</c:v>
                </c:pt>
                <c:pt idx="399">
                  <c:v>6.867849130873517</c:v>
                </c:pt>
                <c:pt idx="400">
                  <c:v>6.8796638151824396</c:v>
                </c:pt>
                <c:pt idx="401">
                  <c:v>6.8914784994913632</c:v>
                </c:pt>
                <c:pt idx="402">
                  <c:v>6.9032931838002876</c:v>
                </c:pt>
                <c:pt idx="403">
                  <c:v>6.9151078681092102</c:v>
                </c:pt>
                <c:pt idx="404">
                  <c:v>6.9269225524181328</c:v>
                </c:pt>
                <c:pt idx="405">
                  <c:v>6.9387372367270554</c:v>
                </c:pt>
                <c:pt idx="406">
                  <c:v>6.950551921035979</c:v>
                </c:pt>
                <c:pt idx="407">
                  <c:v>6.9623666053449034</c:v>
                </c:pt>
                <c:pt idx="408">
                  <c:v>6.974181289653826</c:v>
                </c:pt>
                <c:pt idx="409">
                  <c:v>6.9859959739627486</c:v>
                </c:pt>
                <c:pt idx="410">
                  <c:v>6.9978106582716713</c:v>
                </c:pt>
                <c:pt idx="411">
                  <c:v>7.0096253425805957</c:v>
                </c:pt>
                <c:pt idx="412">
                  <c:v>7.0214400268895183</c:v>
                </c:pt>
                <c:pt idx="413">
                  <c:v>7.0332547111984418</c:v>
                </c:pt>
                <c:pt idx="414">
                  <c:v>7.0450693955073644</c:v>
                </c:pt>
                <c:pt idx="415">
                  <c:v>7.0568840798162871</c:v>
                </c:pt>
                <c:pt idx="416">
                  <c:v>7.0686987641252106</c:v>
                </c:pt>
                <c:pt idx="417">
                  <c:v>7.0805134484341341</c:v>
                </c:pt>
                <c:pt idx="418">
                  <c:v>7.0923281327430576</c:v>
                </c:pt>
                <c:pt idx="419">
                  <c:v>7.1041428170519811</c:v>
                </c:pt>
                <c:pt idx="420">
                  <c:v>7.1159575013609038</c:v>
                </c:pt>
                <c:pt idx="421">
                  <c:v>7.1277721856698264</c:v>
                </c:pt>
                <c:pt idx="422">
                  <c:v>7.1395868699787499</c:v>
                </c:pt>
                <c:pt idx="423">
                  <c:v>7.1514015542876725</c:v>
                </c:pt>
                <c:pt idx="424">
                  <c:v>7.163216238596597</c:v>
                </c:pt>
                <c:pt idx="425">
                  <c:v>7.1750309229055196</c:v>
                </c:pt>
                <c:pt idx="426">
                  <c:v>7.1868456072144422</c:v>
                </c:pt>
                <c:pt idx="427">
                  <c:v>7.1986602915233648</c:v>
                </c:pt>
                <c:pt idx="428">
                  <c:v>7.2104749758322892</c:v>
                </c:pt>
                <c:pt idx="429">
                  <c:v>7.2222896601412119</c:v>
                </c:pt>
                <c:pt idx="430">
                  <c:v>7.2341043444501354</c:v>
                </c:pt>
                <c:pt idx="431">
                  <c:v>7.245919028759058</c:v>
                </c:pt>
                <c:pt idx="432">
                  <c:v>7.2577337130679807</c:v>
                </c:pt>
                <c:pt idx="433">
                  <c:v>7.2695483973769042</c:v>
                </c:pt>
                <c:pt idx="434">
                  <c:v>7.2813630816858286</c:v>
                </c:pt>
                <c:pt idx="435">
                  <c:v>7.2931777659947512</c:v>
                </c:pt>
                <c:pt idx="436">
                  <c:v>7.3049924503036747</c:v>
                </c:pt>
                <c:pt idx="437">
                  <c:v>7.3168071346125974</c:v>
                </c:pt>
                <c:pt idx="438">
                  <c:v>7.32862181892152</c:v>
                </c:pt>
                <c:pt idx="439">
                  <c:v>7.3404365032304435</c:v>
                </c:pt>
                <c:pt idx="440">
                  <c:v>7.3522511875393661</c:v>
                </c:pt>
                <c:pt idx="441">
                  <c:v>7.3640658718482905</c:v>
                </c:pt>
                <c:pt idx="442">
                  <c:v>7.3758805561572132</c:v>
                </c:pt>
                <c:pt idx="443">
                  <c:v>7.3876952404661358</c:v>
                </c:pt>
                <c:pt idx="444">
                  <c:v>7.3995099247750584</c:v>
                </c:pt>
                <c:pt idx="445">
                  <c:v>7.4113246090839828</c:v>
                </c:pt>
                <c:pt idx="446">
                  <c:v>7.4231392933929063</c:v>
                </c:pt>
                <c:pt idx="447">
                  <c:v>7.434953977701829</c:v>
                </c:pt>
                <c:pt idx="448">
                  <c:v>7.4467686620107516</c:v>
                </c:pt>
                <c:pt idx="449">
                  <c:v>7.4585833463196742</c:v>
                </c:pt>
                <c:pt idx="450">
                  <c:v>7.4703980306285995</c:v>
                </c:pt>
              </c:numCache>
            </c:numRef>
          </c:xVal>
          <c:yVal>
            <c:numRef>
              <c:f>fit_BCC_FCC!$H$19:$H$469</c:f>
              <c:numCache>
                <c:formatCode>0.0000</c:formatCode>
                <c:ptCount val="451"/>
                <c:pt idx="0">
                  <c:v>0.44235959335428265</c:v>
                </c:pt>
                <c:pt idx="1">
                  <c:v>-0.17003259449374059</c:v>
                </c:pt>
                <c:pt idx="2">
                  <c:v>-0.75734623875683404</c:v>
                </c:pt>
                <c:pt idx="3">
                  <c:v>-1.3203741927060026</c:v>
                </c:pt>
                <c:pt idx="4">
                  <c:v>-1.8598865597561571</c:v>
                </c:pt>
                <c:pt idx="5">
                  <c:v>-2.3766313148317564</c:v>
                </c:pt>
                <c:pt idx="6">
                  <c:v>-2.8713349092700486</c:v>
                </c:pt>
                <c:pt idx="7">
                  <c:v>-3.3447028596887014</c:v>
                </c:pt>
                <c:pt idx="8">
                  <c:v>-3.7974203212336439</c:v>
                </c:pt>
                <c:pt idx="9">
                  <c:v>-4.230152645612403</c:v>
                </c:pt>
                <c:pt idx="10">
                  <c:v>-4.6435459243078663</c:v>
                </c:pt>
                <c:pt idx="11">
                  <c:v>-5.0382275173573463</c:v>
                </c:pt>
                <c:pt idx="12">
                  <c:v>-5.4148065680719544</c:v>
                </c:pt>
                <c:pt idx="13">
                  <c:v>-5.7738745040618076</c:v>
                </c:pt>
                <c:pt idx="14">
                  <c:v>-6.1160055249231631</c:v>
                </c:pt>
                <c:pt idx="15">
                  <c:v>-6.4417570769345396</c:v>
                </c:pt>
                <c:pt idx="16">
                  <c:v>-6.7516703151000099</c:v>
                </c:pt>
                <c:pt idx="17">
                  <c:v>-7.0462705528691822</c:v>
                </c:pt>
                <c:pt idx="18">
                  <c:v>-7.3260676998549537</c:v>
                </c:pt>
                <c:pt idx="19">
                  <c:v>-7.5915566878619751</c:v>
                </c:pt>
                <c:pt idx="20">
                  <c:v>-7.8432178855306383</c:v>
                </c:pt>
                <c:pt idx="21">
                  <c:v>-8.0815175018937158</c:v>
                </c:pt>
                <c:pt idx="22">
                  <c:v>-8.3069079791350795</c:v>
                </c:pt>
                <c:pt idx="23">
                  <c:v>-8.5198283748325547</c:v>
                </c:pt>
                <c:pt idx="24">
                  <c:v>-8.7207047339597175</c:v>
                </c:pt>
                <c:pt idx="25">
                  <c:v>-8.9099504509144225</c:v>
                </c:pt>
                <c:pt idx="26">
                  <c:v>-9.0879666218349069</c:v>
                </c:pt>
                <c:pt idx="27">
                  <c:v>-9.255142387457747</c:v>
                </c:pt>
                <c:pt idx="28">
                  <c:v>-9.411855266765242</c:v>
                </c:pt>
                <c:pt idx="29">
                  <c:v>-9.5584714816636325</c:v>
                </c:pt>
                <c:pt idx="30">
                  <c:v>-9.6953462729271696</c:v>
                </c:pt>
                <c:pt idx="31">
                  <c:v>-9.8228242076371792</c:v>
                </c:pt>
                <c:pt idx="32">
                  <c:v>-9.9412394783392255</c:v>
                </c:pt>
                <c:pt idx="33">
                  <c:v>-10.050916194135835</c:v>
                </c:pt>
                <c:pt idx="34">
                  <c:v>-10.152168663926606</c:v>
                </c:pt>
                <c:pt idx="35">
                  <c:v>-10.245301672002073</c:v>
                </c:pt>
                <c:pt idx="36">
                  <c:v>-10.330610746192383</c:v>
                </c:pt>
                <c:pt idx="37">
                  <c:v>-10.408382418766672</c:v>
                </c:pt>
                <c:pt idx="38">
                  <c:v>-10.478894480273942</c:v>
                </c:pt>
                <c:pt idx="39">
                  <c:v>-10.542416226511333</c:v>
                </c:pt>
                <c:pt idx="40">
                  <c:v>-10.599208698800954</c:v>
                </c:pt>
                <c:pt idx="41">
                  <c:v>-10.649524917751616</c:v>
                </c:pt>
                <c:pt idx="42">
                  <c:v>-10.693610110677371</c:v>
                </c:pt>
                <c:pt idx="43">
                  <c:v>-10.731701932840306</c:v>
                </c:pt>
                <c:pt idx="44">
                  <c:v>-10.764030682680648</c:v>
                </c:pt>
                <c:pt idx="45">
                  <c:v>-10.790819511193082</c:v>
                </c:pt>
                <c:pt idx="46">
                  <c:v>-10.812284625604047</c:v>
                </c:pt>
                <c:pt idx="47">
                  <c:v>-10.828635487500765</c:v>
                </c:pt>
                <c:pt idx="48">
                  <c:v>-10.840075005558845</c:v>
                </c:pt>
                <c:pt idx="49">
                  <c:v>-10.846799723011548</c:v>
                </c:pt>
                <c:pt idx="50">
                  <c:v>-10.849</c:v>
                </c:pt>
                <c:pt idx="51">
                  <c:v>-10.846860190940136</c:v>
                </c:pt>
                <c:pt idx="52">
                  <c:v>-10.840558817038536</c:v>
                </c:pt>
                <c:pt idx="53">
                  <c:v>-10.830268734085941</c:v>
                </c:pt>
                <c:pt idx="54">
                  <c:v>-10.816157295653877</c:v>
                </c:pt>
                <c:pt idx="55">
                  <c:v>-10.798386511816565</c:v>
                </c:pt>
                <c:pt idx="56">
                  <c:v>-10.777113203517057</c:v>
                </c:pt>
                <c:pt idx="57">
                  <c:v>-10.752489152693606</c:v>
                </c:pt>
                <c:pt idx="58">
                  <c:v>-10.724661248278997</c:v>
                </c:pt>
                <c:pt idx="59">
                  <c:v>-10.693771628182933</c:v>
                </c:pt>
                <c:pt idx="60">
                  <c:v>-10.659957817364445</c:v>
                </c:pt>
                <c:pt idx="61">
                  <c:v>-10.623352862098667</c:v>
                </c:pt>
                <c:pt idx="62">
                  <c:v>-10.584085460539523</c:v>
                </c:pt>
                <c:pt idx="63">
                  <c:v>-10.542280089677284</c:v>
                </c:pt>
                <c:pt idx="64">
                  <c:v>-10.498057128787277</c:v>
                </c:pt>
                <c:pt idx="65">
                  <c:v>-10.451532979463597</c:v>
                </c:pt>
                <c:pt idx="66">
                  <c:v>-10.402820182329211</c:v>
                </c:pt>
                <c:pt idx="67">
                  <c:v>-10.352027530511414</c:v>
                </c:pt>
                <c:pt idx="68">
                  <c:v>-10.299260179969284</c:v>
                </c:pt>
                <c:pt idx="69">
                  <c:v>-10.244619756757578</c:v>
                </c:pt>
                <c:pt idx="70">
                  <c:v>-10.188204461309175</c:v>
                </c:pt>
                <c:pt idx="71">
                  <c:v>-10.130109169816166</c:v>
                </c:pt>
                <c:pt idx="72">
                  <c:v>-10.070425532787489</c:v>
                </c:pt>
                <c:pt idx="73">
                  <c:v>-10.009242070858978</c:v>
                </c:pt>
                <c:pt idx="74">
                  <c:v>-9.946644267929786</c:v>
                </c:pt>
                <c:pt idx="75">
                  <c:v>-9.8827146616970829</c:v>
                </c:pt>
                <c:pt idx="76">
                  <c:v>-9.8175329316591178</c:v>
                </c:pt>
                <c:pt idx="77">
                  <c:v>-9.7511759846548998</c:v>
                </c:pt>
                <c:pt idx="78">
                  <c:v>-9.6837180380069032</c:v>
                </c:pt>
                <c:pt idx="79">
                  <c:v>-9.6152307003315016</c:v>
                </c:pt>
                <c:pt idx="80">
                  <c:v>-9.5457830500800966</c:v>
                </c:pt>
                <c:pt idx="81">
                  <c:v>-9.4754417118723389</c:v>
                </c:pt>
                <c:pt idx="82">
                  <c:v>-9.4042709306810544</c:v>
                </c:pt>
                <c:pt idx="83">
                  <c:v>-9.3323326439271028</c:v>
                </c:pt>
                <c:pt idx="84">
                  <c:v>-9.2596865515407334</c:v>
                </c:pt>
                <c:pt idx="85">
                  <c:v>-9.1863901840445887</c:v>
                </c:pt>
                <c:pt idx="86">
                  <c:v>-9.1124989687119466</c:v>
                </c:pt>
                <c:pt idx="87">
                  <c:v>-9.0380662938525411</c:v>
                </c:pt>
                <c:pt idx="88">
                  <c:v>-8.9631435712767473</c:v>
                </c:pt>
                <c:pt idx="89">
                  <c:v>-8.8877802969876853</c:v>
                </c:pt>
                <c:pt idx="90">
                  <c:v>-8.8120241101494425</c:v>
                </c:pt>
                <c:pt idx="91">
                  <c:v>-8.7359208503783492</c:v>
                </c:pt>
                <c:pt idx="92">
                  <c:v>-8.6595146134030028</c:v>
                </c:pt>
                <c:pt idx="93">
                  <c:v>-8.5828478051375026</c:v>
                </c:pt>
                <c:pt idx="94">
                  <c:v>-8.5059611942112152</c:v>
                </c:pt>
                <c:pt idx="95">
                  <c:v>-8.4288939629972219</c:v>
                </c:pt>
                <c:pt idx="96">
                  <c:v>-8.3516837571804583</c:v>
                </c:pt>
                <c:pt idx="97">
                  <c:v>-8.2743667339055218</c:v>
                </c:pt>
                <c:pt idx="98">
                  <c:v>-8.196977608542996</c:v>
                </c:pt>
                <c:pt idx="99">
                  <c:v>-8.1195497001121719</c:v>
                </c:pt>
                <c:pt idx="100">
                  <c:v>-8.0421149753969914</c:v>
                </c:pt>
                <c:pt idx="101">
                  <c:v>-7.9647040917910639</c:v>
                </c:pt>
                <c:pt idx="102">
                  <c:v>-7.8873464389066941</c:v>
                </c:pt>
                <c:pt idx="103">
                  <c:v>-7.8100701789818414</c:v>
                </c:pt>
                <c:pt idx="104">
                  <c:v>-7.732902286118164</c:v>
                </c:pt>
                <c:pt idx="105">
                  <c:v>-7.6558685843822394</c:v>
                </c:pt>
                <c:pt idx="106">
                  <c:v>-7.5789937848013649</c:v>
                </c:pt>
                <c:pt idx="107">
                  <c:v>-7.5023015212843891</c:v>
                </c:pt>
                <c:pt idx="108">
                  <c:v>-7.4258143854972722</c:v>
                </c:pt>
                <c:pt idx="109">
                  <c:v>-7.3495539607222211</c:v>
                </c:pt>
                <c:pt idx="110">
                  <c:v>-7.2735408547285791</c:v>
                </c:pt>
                <c:pt idx="111">
                  <c:v>-7.1977947316827278</c:v>
                </c:pt>
                <c:pt idx="112">
                  <c:v>-7.1223343431237325</c:v>
                </c:pt>
                <c:pt idx="113">
                  <c:v>-7.0471775580305493</c:v>
                </c:pt>
                <c:pt idx="114">
                  <c:v>-6.9723413920060562</c:v>
                </c:pt>
                <c:pt idx="115">
                  <c:v>-6.8978420356024452</c:v>
                </c:pt>
                <c:pt idx="116">
                  <c:v>-6.8236948818118464</c:v>
                </c:pt>
                <c:pt idx="117">
                  <c:v>-6.7499145527453912</c:v>
                </c:pt>
                <c:pt idx="118">
                  <c:v>-6.6765149255233887</c:v>
                </c:pt>
                <c:pt idx="119">
                  <c:v>-6.603509157398558</c:v>
                </c:pt>
                <c:pt idx="120">
                  <c:v>-6.5309097101337636</c:v>
                </c:pt>
                <c:pt idx="121">
                  <c:v>-6.458728373655064</c:v>
                </c:pt>
                <c:pt idx="122">
                  <c:v>-6.386976289000363</c:v>
                </c:pt>
                <c:pt idx="123">
                  <c:v>-6.3156639705833744</c:v>
                </c:pt>
                <c:pt idx="124">
                  <c:v>-6.2448013277920955</c:v>
                </c:pt>
                <c:pt idx="125">
                  <c:v>-6.1743976859404608</c:v>
                </c:pt>
                <c:pt idx="126">
                  <c:v>-6.1044618065913507</c:v>
                </c:pt>
                <c:pt idx="127">
                  <c:v>-6.0350019072686223</c:v>
                </c:pt>
                <c:pt idx="128">
                  <c:v>-5.96602568057535</c:v>
                </c:pt>
                <c:pt idx="129">
                  <c:v>-5.8975403127350363</c:v>
                </c:pt>
                <c:pt idx="130">
                  <c:v>-5.8295525015720466</c:v>
                </c:pt>
                <c:pt idx="131">
                  <c:v>-5.7620684739470933</c:v>
                </c:pt>
                <c:pt idx="132">
                  <c:v>-5.6950940026632182</c:v>
                </c:pt>
                <c:pt idx="133">
                  <c:v>-5.6286344228572052</c:v>
                </c:pt>
                <c:pt idx="134">
                  <c:v>-5.5626946478910355</c:v>
                </c:pt>
                <c:pt idx="135">
                  <c:v>-5.4972791847575833</c:v>
                </c:pt>
                <c:pt idx="136">
                  <c:v>-5.4323921490142775</c:v>
                </c:pt>
                <c:pt idx="137">
                  <c:v>-5.3680372792582434</c:v>
                </c:pt>
                <c:pt idx="138">
                  <c:v>-5.304217951155894</c:v>
                </c:pt>
                <c:pt idx="139">
                  <c:v>-5.2409371910397313</c:v>
                </c:pt>
                <c:pt idx="140">
                  <c:v>-5.1781976890846613</c:v>
                </c:pt>
                <c:pt idx="141">
                  <c:v>-5.1160018120758659</c:v>
                </c:pt>
                <c:pt idx="142">
                  <c:v>-5.0543516157798924</c:v>
                </c:pt>
                <c:pt idx="143">
                  <c:v>-4.9932488569303537</c:v>
                </c:pt>
                <c:pt idx="144">
                  <c:v>-4.9326950048392479</c:v>
                </c:pt>
                <c:pt idx="145">
                  <c:v>-4.8726912526446986</c:v>
                </c:pt>
                <c:pt idx="146">
                  <c:v>-4.813238528205523</c:v>
                </c:pt>
                <c:pt idx="147">
                  <c:v>-4.7543375046528213</c:v>
                </c:pt>
                <c:pt idx="148">
                  <c:v>-4.6959886106084703</c:v>
                </c:pt>
                <c:pt idx="149">
                  <c:v>-4.6381920400801304</c:v>
                </c:pt>
                <c:pt idx="150">
                  <c:v>-4.5809477620421148</c:v>
                </c:pt>
                <c:pt idx="151">
                  <c:v>-4.5242555297112306</c:v>
                </c:pt>
                <c:pt idx="152">
                  <c:v>-4.4681148895264062</c:v>
                </c:pt>
                <c:pt idx="153">
                  <c:v>-4.4125251898407241</c:v>
                </c:pt>
                <c:pt idx="154">
                  <c:v>-4.3574855893342086</c:v>
                </c:pt>
                <c:pt idx="155">
                  <c:v>-4.3029950651555096</c:v>
                </c:pt>
                <c:pt idx="156">
                  <c:v>-4.2490524208003579</c:v>
                </c:pt>
                <c:pt idx="157">
                  <c:v>-4.1956562937345119</c:v>
                </c:pt>
                <c:pt idx="158">
                  <c:v>-4.1428051627686431</c:v>
                </c:pt>
                <c:pt idx="159">
                  <c:v>-4.0904973551924284</c:v>
                </c:pt>
                <c:pt idx="160">
                  <c:v>-4.0387310536749261</c:v>
                </c:pt>
                <c:pt idx="161">
                  <c:v>-3.9875043029380715</c:v>
                </c:pt>
                <c:pt idx="162">
                  <c:v>-3.9368150162100046</c:v>
                </c:pt>
                <c:pt idx="163">
                  <c:v>-3.886660981464682</c:v>
                </c:pt>
                <c:pt idx="164">
                  <c:v>-3.837039867454112</c:v>
                </c:pt>
                <c:pt idx="165">
                  <c:v>-3.787949229539318</c:v>
                </c:pt>
                <c:pt idx="166">
                  <c:v>-3.7393865153260122</c:v>
                </c:pt>
                <c:pt idx="167">
                  <c:v>-3.6913490701107587</c:v>
                </c:pt>
                <c:pt idx="168">
                  <c:v>-3.6438341421432643</c:v>
                </c:pt>
                <c:pt idx="169">
                  <c:v>-3.5968388877102688</c:v>
                </c:pt>
                <c:pt idx="170">
                  <c:v>-3.5503603760463536</c:v>
                </c:pt>
                <c:pt idx="171">
                  <c:v>-3.5043955940768461</c:v>
                </c:pt>
                <c:pt idx="172">
                  <c:v>-3.4589414509978318</c:v>
                </c:pt>
                <c:pt idx="173">
                  <c:v>-3.4139947826981727</c:v>
                </c:pt>
                <c:pt idx="174">
                  <c:v>-3.369552356028271</c:v>
                </c:pt>
                <c:pt idx="175">
                  <c:v>-3.3256108729201888</c:v>
                </c:pt>
                <c:pt idx="176">
                  <c:v>-3.282166974363613</c:v>
                </c:pt>
                <c:pt idx="177">
                  <c:v>-3.2392172442420164</c:v>
                </c:pt>
                <c:pt idx="178">
                  <c:v>-3.1967582130332453</c:v>
                </c:pt>
                <c:pt idx="179">
                  <c:v>-3.154786361378656</c:v>
                </c:pt>
                <c:pt idx="180">
                  <c:v>-3.1132981235247823</c:v>
                </c:pt>
                <c:pt idx="181">
                  <c:v>-3.0722898906414322</c:v>
                </c:pt>
                <c:pt idx="182">
                  <c:v>-3.031758014019974</c:v>
                </c:pt>
                <c:pt idx="183">
                  <c:v>-2.9916988081554825</c:v>
                </c:pt>
                <c:pt idx="184">
                  <c:v>-2.9521085537163043</c:v>
                </c:pt>
                <c:pt idx="185">
                  <c:v>-2.9129835004045024</c:v>
                </c:pt>
                <c:pt idx="186">
                  <c:v>-2.8743198697105465</c:v>
                </c:pt>
                <c:pt idx="187">
                  <c:v>-2.8361138575654956</c:v>
                </c:pt>
                <c:pt idx="188">
                  <c:v>-2.7983616368938682</c:v>
                </c:pt>
                <c:pt idx="189">
                  <c:v>-2.7610593600702571</c:v>
                </c:pt>
                <c:pt idx="190">
                  <c:v>-2.7242031612827042</c:v>
                </c:pt>
                <c:pt idx="191">
                  <c:v>-2.6877891588057201</c:v>
                </c:pt>
                <c:pt idx="192">
                  <c:v>-2.6518134571857779</c:v>
                </c:pt>
                <c:pt idx="193">
                  <c:v>-2.6162721493420369</c:v>
                </c:pt>
                <c:pt idx="194">
                  <c:v>-2.5811613185849316</c:v>
                </c:pt>
                <c:pt idx="195">
                  <c:v>-2.5464770405552355</c:v>
                </c:pt>
                <c:pt idx="196">
                  <c:v>-2.5122153850860971</c:v>
                </c:pt>
                <c:pt idx="197">
                  <c:v>-2.4783724179904896</c:v>
                </c:pt>
                <c:pt idx="198">
                  <c:v>-2.4449442027764428</c:v>
                </c:pt>
                <c:pt idx="199">
                  <c:v>-2.4119268022923563</c:v>
                </c:pt>
                <c:pt idx="200">
                  <c:v>-2.3793162803046211</c:v>
                </c:pt>
                <c:pt idx="201">
                  <c:v>-2.347108703009722</c:v>
                </c:pt>
                <c:pt idx="202">
                  <c:v>-2.3153001404829263</c:v>
                </c:pt>
                <c:pt idx="203">
                  <c:v>-2.2838866680655885</c:v>
                </c:pt>
                <c:pt idx="204">
                  <c:v>-2.252864367693074</c:v>
                </c:pt>
                <c:pt idx="205">
                  <c:v>-2.2222293291652071</c:v>
                </c:pt>
                <c:pt idx="206">
                  <c:v>-2.1919776513611251</c:v>
                </c:pt>
                <c:pt idx="207">
                  <c:v>-2.1621054434003426</c:v>
                </c:pt>
                <c:pt idx="208">
                  <c:v>-2.1326088257517943</c:v>
                </c:pt>
                <c:pt idx="209">
                  <c:v>-2.1034839312925611</c:v>
                </c:pt>
                <c:pt idx="210">
                  <c:v>-2.0747269063179354</c:v>
                </c:pt>
                <c:pt idx="211">
                  <c:v>-2.0463339115044312</c:v>
                </c:pt>
                <c:pt idx="212">
                  <c:v>-2.0183011228273222</c:v>
                </c:pt>
                <c:pt idx="213">
                  <c:v>-1.9906247324341879</c:v>
                </c:pt>
                <c:pt idx="214">
                  <c:v>-1.9633009494759663</c:v>
                </c:pt>
                <c:pt idx="215">
                  <c:v>-1.9363260008969325</c:v>
                </c:pt>
                <c:pt idx="216">
                  <c:v>-1.909696132184977</c:v>
                </c:pt>
                <c:pt idx="217">
                  <c:v>-1.8834076080835407</c:v>
                </c:pt>
                <c:pt idx="218">
                  <c:v>-1.8574567132664996</c:v>
                </c:pt>
                <c:pt idx="219">
                  <c:v>-1.8318397529772683</c:v>
                </c:pt>
                <c:pt idx="220">
                  <c:v>-1.8065530536333405</c:v>
                </c:pt>
                <c:pt idx="221">
                  <c:v>-1.7815929633974712</c:v>
                </c:pt>
                <c:pt idx="222">
                  <c:v>-1.7569558527166291</c:v>
                </c:pt>
                <c:pt idx="223">
                  <c:v>-1.7326381148298677</c:v>
                </c:pt>
                <c:pt idx="224">
                  <c:v>-1.7086361662461675</c:v>
                </c:pt>
                <c:pt idx="225">
                  <c:v>-1.6849464471933295</c:v>
                </c:pt>
                <c:pt idx="226">
                  <c:v>-1.6615654220389231</c:v>
                </c:pt>
                <c:pt idx="227">
                  <c:v>-1.6384895796842811</c:v>
                </c:pt>
                <c:pt idx="228">
                  <c:v>-1.6157154339325006</c:v>
                </c:pt>
                <c:pt idx="229">
                  <c:v>-1.5932395238313846</c:v>
                </c:pt>
                <c:pt idx="230">
                  <c:v>-1.5710584139922148</c:v>
                </c:pt>
                <c:pt idx="231">
                  <c:v>-1.5491686948852403</c:v>
                </c:pt>
                <c:pt idx="232">
                  <c:v>-1.5275669831127179</c:v>
                </c:pt>
                <c:pt idx="233">
                  <c:v>-1.5062499216603362</c:v>
                </c:pt>
                <c:pt idx="234">
                  <c:v>-1.4852141801278103</c:v>
                </c:pt>
                <c:pt idx="235">
                  <c:v>-1.4644564549394192</c:v>
                </c:pt>
                <c:pt idx="236">
                  <c:v>-1.443973469535234</c:v>
                </c:pt>
                <c:pt idx="237">
                  <c:v>-1.4237619745437651</c:v>
                </c:pt>
                <c:pt idx="238">
                  <c:v>-1.4038187479367201</c:v>
                </c:pt>
                <c:pt idx="239">
                  <c:v>-1.3841405951665557</c:v>
                </c:pt>
                <c:pt idx="240">
                  <c:v>-1.3647243492874903</c:v>
                </c:pt>
                <c:pt idx="241">
                  <c:v>-1.3455668710605955</c:v>
                </c:pt>
                <c:pt idx="242">
                  <c:v>-1.3266650490436065</c:v>
                </c:pt>
                <c:pt idx="243">
                  <c:v>-1.3080157996660293</c:v>
                </c:pt>
                <c:pt idx="244">
                  <c:v>-1.2896160672901382</c:v>
                </c:pt>
                <c:pt idx="245">
                  <c:v>-1.2714628242584152</c:v>
                </c:pt>
                <c:pt idx="246">
                  <c:v>-1.2535530709279787</c:v>
                </c:pt>
                <c:pt idx="247">
                  <c:v>-1.2358838356925277</c:v>
                </c:pt>
                <c:pt idx="248">
                  <c:v>-1.2184521749923047</c:v>
                </c:pt>
                <c:pt idx="249">
                  <c:v>-1.2012551733125769</c:v>
                </c:pt>
                <c:pt idx="250">
                  <c:v>-1.1842899431711074</c:v>
                </c:pt>
                <c:pt idx="251">
                  <c:v>-1.1675536250950822</c:v>
                </c:pt>
                <c:pt idx="252">
                  <c:v>-1.1510433875879289</c:v>
                </c:pt>
                <c:pt idx="253">
                  <c:v>-1.1347564270864807</c:v>
                </c:pt>
                <c:pt idx="254">
                  <c:v>-1.1186899679088729</c:v>
                </c:pt>
                <c:pt idx="255">
                  <c:v>-1.1028412621936086</c:v>
                </c:pt>
                <c:pt idx="256">
                  <c:v>-1.0872075898301559</c:v>
                </c:pt>
                <c:pt idx="257">
                  <c:v>-1.0717862583814801</c:v>
                </c:pt>
                <c:pt idx="258">
                  <c:v>-1.0565746029988516</c:v>
                </c:pt>
                <c:pt idx="259">
                  <c:v>-1.0415699863293022</c:v>
                </c:pt>
                <c:pt idx="260">
                  <c:v>-1.0267697984160997</c:v>
                </c:pt>
                <c:pt idx="261">
                  <c:v>-1.0121714565924287</c:v>
                </c:pt>
                <c:pt idx="262">
                  <c:v>-0.9977724053688567</c:v>
                </c:pt>
                <c:pt idx="263">
                  <c:v>-0.98357011631462554</c:v>
                </c:pt>
                <c:pt idx="264">
                  <c:v>-0.9695620879332626</c:v>
                </c:pt>
                <c:pt idx="265">
                  <c:v>-0.95574584553262221</c:v>
                </c:pt>
                <c:pt idx="266">
                  <c:v>-0.94211894108986127</c:v>
                </c:pt>
                <c:pt idx="267">
                  <c:v>-0.92867895311139514</c:v>
                </c:pt>
                <c:pt idx="268">
                  <c:v>-0.91542348648825711</c:v>
                </c:pt>
                <c:pt idx="269">
                  <c:v>-0.90235017234695547</c:v>
                </c:pt>
                <c:pt idx="270">
                  <c:v>-0.88945666789627886</c:v>
                </c:pt>
                <c:pt idx="271">
                  <c:v>-0.87674065627007192</c:v>
                </c:pt>
                <c:pt idx="272">
                  <c:v>-0.86419984636636815</c:v>
                </c:pt>
                <c:pt idx="273">
                  <c:v>-0.85183197268294031</c:v>
                </c:pt>
                <c:pt idx="274">
                  <c:v>-0.8396347951496832</c:v>
                </c:pt>
                <c:pt idx="275">
                  <c:v>-0.82760609895782833</c:v>
                </c:pt>
                <c:pt idx="276">
                  <c:v>-0.81574369438633698</c:v>
                </c:pt>
                <c:pt idx="277">
                  <c:v>-0.80404541662551177</c:v>
                </c:pt>
                <c:pt idx="278">
                  <c:v>-0.79250912559821052</c:v>
                </c:pt>
                <c:pt idx="279">
                  <c:v>-0.78113270577862381</c:v>
                </c:pt>
                <c:pt idx="280">
                  <c:v>-0.76991406600895984</c:v>
                </c:pt>
                <c:pt idx="281">
                  <c:v>-0.75885113931402537</c:v>
                </c:pt>
                <c:pt idx="282">
                  <c:v>-0.74794188271407136</c:v>
                </c:pt>
                <c:pt idx="283">
                  <c:v>-0.73718427703587608</c:v>
                </c:pt>
                <c:pt idx="284">
                  <c:v>-0.7265763267222588</c:v>
                </c:pt>
                <c:pt idx="285">
                  <c:v>-0.71611605964023428</c:v>
                </c:pt>
                <c:pt idx="286">
                  <c:v>-0.70580152688782793</c:v>
                </c:pt>
                <c:pt idx="287">
                  <c:v>-0.69563080259982846</c:v>
                </c:pt>
                <c:pt idx="288">
                  <c:v>-0.68560198375241088</c:v>
                </c:pt>
                <c:pt idx="289">
                  <c:v>-0.67571318996693808</c:v>
                </c:pt>
                <c:pt idx="290">
                  <c:v>-0.66596256331291692</c:v>
                </c:pt>
                <c:pt idx="291">
                  <c:v>-0.65634826811034741</c:v>
                </c:pt>
                <c:pt idx="292">
                  <c:v>-0.64686849073141195</c:v>
                </c:pt>
                <c:pt idx="293">
                  <c:v>-0.63752143940176487</c:v>
                </c:pt>
                <c:pt idx="294">
                  <c:v>-0.62830534400140159</c:v>
                </c:pt>
                <c:pt idx="295">
                  <c:v>-0.6192184558653171</c:v>
                </c:pt>
                <c:pt idx="296">
                  <c:v>-0.61025904758389549</c:v>
                </c:pt>
                <c:pt idx="297">
                  <c:v>-0.60142541280326378</c:v>
                </c:pt>
                <c:pt idx="298">
                  <c:v>-0.59271586602558501</c:v>
                </c:pt>
                <c:pt idx="299">
                  <c:v>-0.58412874240947621</c:v>
                </c:pt>
                <c:pt idx="300">
                  <c:v>-0.57566239757048709</c:v>
                </c:pt>
                <c:pt idx="301">
                  <c:v>-0.56731520738185459</c:v>
                </c:pt>
                <c:pt idx="302">
                  <c:v>-0.55908556777549467</c:v>
                </c:pt>
                <c:pt idx="303">
                  <c:v>-0.550971894543408</c:v>
                </c:pt>
                <c:pt idx="304">
                  <c:v>-0.54297262313941785</c:v>
                </c:pt>
                <c:pt idx="305">
                  <c:v>-0.53508620848144839</c:v>
                </c:pt>
                <c:pt idx="306">
                  <c:v>-0.52731112475429065</c:v>
                </c:pt>
                <c:pt idx="307">
                  <c:v>-0.51964586521302025</c:v>
                </c:pt>
                <c:pt idx="308">
                  <c:v>-0.51208894198697907</c:v>
                </c:pt>
                <c:pt idx="309">
                  <c:v>-0.50463888588450967</c:v>
                </c:pt>
                <c:pt idx="310">
                  <c:v>-0.49729424619841106</c:v>
                </c:pt>
                <c:pt idx="311">
                  <c:v>-0.49005359051218261</c:v>
                </c:pt>
                <c:pt idx="312">
                  <c:v>-0.48291550450710491</c:v>
                </c:pt>
                <c:pt idx="313">
                  <c:v>-0.47587859177019004</c:v>
                </c:pt>
                <c:pt idx="314">
                  <c:v>-0.46894147360304883</c:v>
                </c:pt>
                <c:pt idx="315">
                  <c:v>-0.46210278883170885</c:v>
                </c:pt>
                <c:pt idx="316">
                  <c:v>-0.4553611936174175</c:v>
                </c:pt>
                <c:pt idx="317">
                  <c:v>-0.4487153612684685</c:v>
                </c:pt>
                <c:pt idx="318">
                  <c:v>-0.44216398205307766</c:v>
                </c:pt>
                <c:pt idx="319">
                  <c:v>-0.43570576301334629</c:v>
                </c:pt>
                <c:pt idx="320">
                  <c:v>-0.42933942778033019</c:v>
                </c:pt>
                <c:pt idx="321">
                  <c:v>-0.42306371639025259</c:v>
                </c:pt>
                <c:pt idx="322">
                  <c:v>-0.41687738510187611</c:v>
                </c:pt>
                <c:pt idx="323">
                  <c:v>-0.41077920621506642</c:v>
                </c:pt>
                <c:pt idx="324">
                  <c:v>-0.40476796789056074</c:v>
                </c:pt>
                <c:pt idx="325">
                  <c:v>-0.39884247397097256</c:v>
                </c:pt>
                <c:pt idx="326">
                  <c:v>-0.3930015438030412</c:v>
                </c:pt>
                <c:pt idx="327">
                  <c:v>-0.38724401206115472</c:v>
                </c:pt>
                <c:pt idx="328">
                  <c:v>-0.38156872857215407</c:v>
                </c:pt>
                <c:pt idx="329">
                  <c:v>-0.37597455814144243</c:v>
                </c:pt>
                <c:pt idx="330">
                  <c:v>-0.3704603803804063</c:v>
                </c:pt>
                <c:pt idx="331">
                  <c:v>-0.36502508953517004</c:v>
                </c:pt>
                <c:pt idx="332">
                  <c:v>-0.35966759431668804</c:v>
                </c:pt>
                <c:pt idx="333">
                  <c:v>-0.35438681773219366</c:v>
                </c:pt>
                <c:pt idx="334">
                  <c:v>-0.34918169691800782</c:v>
                </c:pt>
                <c:pt idx="335">
                  <c:v>-0.34405118297372356</c:v>
                </c:pt>
                <c:pt idx="336">
                  <c:v>-0.33899424079776808</c:v>
                </c:pt>
                <c:pt idx="337">
                  <c:v>-0.33400984892435731</c:v>
                </c:pt>
                <c:pt idx="338">
                  <c:v>-0.32909699936184134</c:v>
                </c:pt>
                <c:pt idx="339">
                  <c:v>-0.32425469743245372</c:v>
                </c:pt>
                <c:pt idx="340">
                  <c:v>-0.31948196161346654</c:v>
                </c:pt>
                <c:pt idx="341">
                  <c:v>-0.31477782337975296</c:v>
                </c:pt>
                <c:pt idx="342">
                  <c:v>-0.31014132704776742</c:v>
                </c:pt>
                <c:pt idx="343">
                  <c:v>-0.30557152962093825</c:v>
                </c:pt>
                <c:pt idx="344">
                  <c:v>-0.3010675006364823</c:v>
                </c:pt>
                <c:pt idx="345">
                  <c:v>-0.29662832201363643</c:v>
                </c:pt>
                <c:pt idx="346">
                  <c:v>-0.29225308790331267</c:v>
                </c:pt>
                <c:pt idx="347">
                  <c:v>-0.28794090453917209</c:v>
                </c:pt>
                <c:pt idx="348">
                  <c:v>-0.28369089009012111</c:v>
                </c:pt>
                <c:pt idx="349">
                  <c:v>-0.2795021745142261</c:v>
                </c:pt>
                <c:pt idx="350">
                  <c:v>-0.275373899414048</c:v>
                </c:pt>
                <c:pt idx="351">
                  <c:v>-0.27130521789339146</c:v>
                </c:pt>
                <c:pt idx="352">
                  <c:v>-0.26729529441547056</c:v>
                </c:pt>
                <c:pt idx="353">
                  <c:v>-0.26334330466248229</c:v>
                </c:pt>
                <c:pt idx="354">
                  <c:v>-0.25944843539659196</c:v>
                </c:pt>
                <c:pt idx="355">
                  <c:v>-0.25560988432231874</c:v>
                </c:pt>
                <c:pt idx="356">
                  <c:v>-0.25182685995032478</c:v>
                </c:pt>
                <c:pt idx="357">
                  <c:v>-0.24809858146259683</c:v>
                </c:pt>
                <c:pt idx="358">
                  <c:v>-0.24442427857902077</c:v>
                </c:pt>
                <c:pt idx="359">
                  <c:v>-0.24080319142533957</c:v>
                </c:pt>
                <c:pt idx="360">
                  <c:v>-0.23723457040249321</c:v>
                </c:pt>
                <c:pt idx="361">
                  <c:v>-0.23371767605733013</c:v>
                </c:pt>
                <c:pt idx="362">
                  <c:v>-0.23025177895468882</c:v>
                </c:pt>
                <c:pt idx="363">
                  <c:v>-0.22683615955083866</c:v>
                </c:pt>
                <c:pt idx="364">
                  <c:v>-0.22347010806827655</c:v>
                </c:pt>
                <c:pt idx="365">
                  <c:v>-0.22015292437187126</c:v>
                </c:pt>
                <c:pt idx="366">
                  <c:v>-0.21688391784634678</c:v>
                </c:pt>
                <c:pt idx="367">
                  <c:v>-0.21366240727510036</c:v>
                </c:pt>
                <c:pt idx="368">
                  <c:v>-0.2104877207203438</c:v>
                </c:pt>
                <c:pt idx="369">
                  <c:v>-0.20735919540456432</c:v>
                </c:pt>
                <c:pt idx="370">
                  <c:v>-0.20427617759329214</c:v>
                </c:pt>
                <c:pt idx="371">
                  <c:v>-0.20123802247917155</c:v>
                </c:pt>
                <c:pt idx="372">
                  <c:v>-0.19824409406732216</c:v>
                </c:pt>
                <c:pt idx="373">
                  <c:v>-0.19529376506198648</c:v>
                </c:pt>
                <c:pt idx="374">
                  <c:v>-0.19238641675445028</c:v>
                </c:pt>
                <c:pt idx="375">
                  <c:v>-0.18952143891223175</c:v>
                </c:pt>
                <c:pt idx="376">
                  <c:v>-0.18669822966952548</c:v>
                </c:pt>
                <c:pt idx="377">
                  <c:v>-0.18391619541889728</c:v>
                </c:pt>
                <c:pt idx="378">
                  <c:v>-0.18117475070421515</c:v>
                </c:pt>
                <c:pt idx="379">
                  <c:v>-0.17847331811481262</c:v>
                </c:pt>
                <c:pt idx="380">
                  <c:v>-0.17581132818086964</c:v>
                </c:pt>
                <c:pt idx="381">
                  <c:v>-0.17318821927000655</c:v>
                </c:pt>
                <c:pt idx="382">
                  <c:v>-0.17060343748507636</c:v>
                </c:pt>
                <c:pt idx="383">
                  <c:v>-0.16805643656315131</c:v>
                </c:pt>
                <c:pt idx="384">
                  <c:v>-0.16554667777568782</c:v>
                </c:pt>
                <c:pt idx="385">
                  <c:v>-0.16307362982986628</c:v>
                </c:pt>
                <c:pt idx="386">
                  <c:v>-0.16063676877108984</c:v>
                </c:pt>
                <c:pt idx="387">
                  <c:v>-0.15823557788663728</c:v>
                </c:pt>
                <c:pt idx="388">
                  <c:v>-0.15586954761045624</c:v>
                </c:pt>
                <c:pt idx="389">
                  <c:v>-0.15353817542908971</c:v>
                </c:pt>
                <c:pt idx="390">
                  <c:v>-0.15124096578872367</c:v>
                </c:pt>
                <c:pt idx="391">
                  <c:v>-0.14897743000334637</c:v>
                </c:pt>
                <c:pt idx="392">
                  <c:v>-0.14674708616401047</c:v>
                </c:pt>
                <c:pt idx="393">
                  <c:v>-0.14454945904918551</c:v>
                </c:pt>
                <c:pt idx="394">
                  <c:v>-0.14238408003619327</c:v>
                </c:pt>
                <c:pt idx="395">
                  <c:v>-0.14025048701371348</c:v>
                </c:pt>
                <c:pt idx="396">
                  <c:v>-0.13814822429535198</c:v>
                </c:pt>
                <c:pt idx="397">
                  <c:v>-0.13607684253425889</c:v>
                </c:pt>
                <c:pt idx="398">
                  <c:v>-0.13403589863878967</c:v>
                </c:pt>
                <c:pt idx="399">
                  <c:v>-0.13202495568919523</c:v>
                </c:pt>
                <c:pt idx="400">
                  <c:v>-0.13004358285533499</c:v>
                </c:pt>
                <c:pt idx="401">
                  <c:v>-0.12809135531539911</c:v>
                </c:pt>
                <c:pt idx="402">
                  <c:v>-0.12616785417563348</c:v>
                </c:pt>
                <c:pt idx="403">
                  <c:v>-0.1242726663910536</c:v>
                </c:pt>
                <c:pt idx="404">
                  <c:v>-0.12240538468714131</c:v>
                </c:pt>
                <c:pt idx="405">
                  <c:v>-0.12056560748251076</c:v>
                </c:pt>
                <c:pt idx="406">
                  <c:v>-0.11875293881253672</c:v>
                </c:pt>
                <c:pt idx="407">
                  <c:v>-0.11696698825393305</c:v>
                </c:pt>
                <c:pt idx="408">
                  <c:v>-0.11520737085027329</c:v>
                </c:pt>
                <c:pt idx="409">
                  <c:v>-0.11347370703844162</c:v>
                </c:pt>
                <c:pt idx="410">
                  <c:v>-0.11176562257600686</c:v>
                </c:pt>
                <c:pt idx="411">
                  <c:v>-0.11008274846950698</c:v>
                </c:pt>
                <c:pt idx="412">
                  <c:v>-0.10842472090363717</c:v>
                </c:pt>
                <c:pt idx="413">
                  <c:v>-0.10679118117132946</c:v>
                </c:pt>
                <c:pt idx="414">
                  <c:v>-0.105181775604716</c:v>
                </c:pt>
                <c:pt idx="415">
                  <c:v>-0.10359615550696588</c:v>
                </c:pt>
                <c:pt idx="416">
                  <c:v>-0.10203397708498547</c:v>
                </c:pt>
                <c:pt idx="417">
                  <c:v>-0.10049490138297401</c:v>
                </c:pt>
                <c:pt idx="418">
                  <c:v>-9.8978594216823604E-2</c:v>
                </c:pt>
                <c:pt idx="419">
                  <c:v>-9.7484726109356185E-2</c:v>
                </c:pt>
                <c:pt idx="420">
                  <c:v>-9.6012972226385968E-2</c:v>
                </c:pt>
                <c:pt idx="421">
                  <c:v>-9.4563012313600481E-2</c:v>
                </c:pt>
                <c:pt idx="422">
                  <c:v>-9.3134530634248813E-2</c:v>
                </c:pt>
                <c:pt idx="423">
                  <c:v>-9.1727215907630305E-2</c:v>
                </c:pt>
                <c:pt idx="424">
                  <c:v>-9.03407612483723E-2</c:v>
                </c:pt>
                <c:pt idx="425">
                  <c:v>-8.897486410649029E-2</c:v>
                </c:pt>
                <c:pt idx="426">
                  <c:v>-8.7629226208219474E-2</c:v>
                </c:pt>
                <c:pt idx="427">
                  <c:v>-8.6303553497610944E-2</c:v>
                </c:pt>
                <c:pt idx="428">
                  <c:v>-8.499755607888175E-2</c:v>
                </c:pt>
                <c:pt idx="429">
                  <c:v>-8.3710948159512091E-2</c:v>
                </c:pt>
                <c:pt idx="430">
                  <c:v>-8.24434479940791E-2</c:v>
                </c:pt>
                <c:pt idx="431">
                  <c:v>-8.1194777828820799E-2</c:v>
                </c:pt>
                <c:pt idx="432">
                  <c:v>-7.9964663846919373E-2</c:v>
                </c:pt>
                <c:pt idx="433">
                  <c:v>-7.8752836114497904E-2</c:v>
                </c:pt>
                <c:pt idx="434">
                  <c:v>-7.7559028527319607E-2</c:v>
                </c:pt>
                <c:pt idx="435">
                  <c:v>-7.6382978758183895E-2</c:v>
                </c:pt>
                <c:pt idx="436">
                  <c:v>-7.5224428205008714E-2</c:v>
                </c:pt>
                <c:pt idx="437">
                  <c:v>-7.4083121939593044E-2</c:v>
                </c:pt>
                <c:pt idx="438">
                  <c:v>-7.2958808657049776E-2</c:v>
                </c:pt>
                <c:pt idx="439">
                  <c:v>-7.1851240625902452E-2</c:v>
                </c:pt>
                <c:pt idx="440">
                  <c:v>-7.0760173638837076E-2</c:v>
                </c:pt>
                <c:pt idx="441">
                  <c:v>-6.9685366964101214E-2</c:v>
                </c:pt>
                <c:pt idx="442">
                  <c:v>-6.8626583297543203E-2</c:v>
                </c:pt>
                <c:pt idx="443">
                  <c:v>-6.7583588715282805E-2</c:v>
                </c:pt>
                <c:pt idx="444">
                  <c:v>-6.6556152627007079E-2</c:v>
                </c:pt>
                <c:pt idx="445">
                  <c:v>-6.5544047729882093E-2</c:v>
                </c:pt>
                <c:pt idx="446">
                  <c:v>-6.4547049963074962E-2</c:v>
                </c:pt>
                <c:pt idx="447">
                  <c:v>-6.3564938462877085E-2</c:v>
                </c:pt>
                <c:pt idx="448">
                  <c:v>-6.2597495518422627E-2</c:v>
                </c:pt>
                <c:pt idx="449">
                  <c:v>-6.1644506527993838E-2</c:v>
                </c:pt>
                <c:pt idx="450">
                  <c:v>-6.0705759955906879E-2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D3-44B5-9774-EC26A8159A87}"/>
            </c:ext>
          </c:extLst>
        </c:ser>
        <c:ser>
          <c:idx val="1"/>
          <c:order val="1"/>
          <c:tx>
            <c:strRef>
              <c:f>fit_BCC_FCC!$J$18</c:f>
              <c:strCache>
                <c:ptCount val="1"/>
                <c:pt idx="0">
                  <c:v>Eu2(r) [eV/atom]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fit_BCC_FCC!$I$19:$I$469</c:f>
              <c:numCache>
                <c:formatCode>General</c:formatCode>
                <c:ptCount val="451"/>
                <c:pt idx="0">
                  <c:v>2.2427821520410416</c:v>
                </c:pt>
                <c:pt idx="1">
                  <c:v>2.2546645591320535</c:v>
                </c:pt>
                <c:pt idx="2">
                  <c:v>2.266546966223066</c:v>
                </c:pt>
                <c:pt idx="3">
                  <c:v>2.2784293733140779</c:v>
                </c:pt>
                <c:pt idx="4">
                  <c:v>2.2903117804050899</c:v>
                </c:pt>
                <c:pt idx="5">
                  <c:v>2.3021941874961023</c:v>
                </c:pt>
                <c:pt idx="6">
                  <c:v>2.3140765945871142</c:v>
                </c:pt>
                <c:pt idx="7">
                  <c:v>2.3259590016781266</c:v>
                </c:pt>
                <c:pt idx="8">
                  <c:v>2.3378414087691386</c:v>
                </c:pt>
                <c:pt idx="9">
                  <c:v>2.349723815860151</c:v>
                </c:pt>
                <c:pt idx="10">
                  <c:v>2.361606222951163</c:v>
                </c:pt>
                <c:pt idx="11">
                  <c:v>2.3734886300421754</c:v>
                </c:pt>
                <c:pt idx="12">
                  <c:v>2.3853710371331873</c:v>
                </c:pt>
                <c:pt idx="13">
                  <c:v>2.3972534442241997</c:v>
                </c:pt>
                <c:pt idx="14">
                  <c:v>2.4091358513152117</c:v>
                </c:pt>
                <c:pt idx="15">
                  <c:v>2.4210182584062241</c:v>
                </c:pt>
                <c:pt idx="16">
                  <c:v>2.432900665497236</c:v>
                </c:pt>
                <c:pt idx="17">
                  <c:v>2.4447830725882485</c:v>
                </c:pt>
                <c:pt idx="18">
                  <c:v>2.4566654796792604</c:v>
                </c:pt>
                <c:pt idx="19">
                  <c:v>2.4685478867702724</c:v>
                </c:pt>
                <c:pt idx="20">
                  <c:v>2.4804302938612848</c:v>
                </c:pt>
                <c:pt idx="21">
                  <c:v>2.4923127009522967</c:v>
                </c:pt>
                <c:pt idx="22">
                  <c:v>2.5041951080433091</c:v>
                </c:pt>
                <c:pt idx="23">
                  <c:v>2.5160775151343211</c:v>
                </c:pt>
                <c:pt idx="24">
                  <c:v>2.5279599222253335</c:v>
                </c:pt>
                <c:pt idx="25">
                  <c:v>2.5398423293163455</c:v>
                </c:pt>
                <c:pt idx="26">
                  <c:v>2.5517247364073579</c:v>
                </c:pt>
                <c:pt idx="27">
                  <c:v>2.5636071434983698</c:v>
                </c:pt>
                <c:pt idx="28">
                  <c:v>2.5754895505893818</c:v>
                </c:pt>
                <c:pt idx="29">
                  <c:v>2.5873719576803951</c:v>
                </c:pt>
                <c:pt idx="30">
                  <c:v>2.599254364771407</c:v>
                </c:pt>
                <c:pt idx="31">
                  <c:v>2.611136771862419</c:v>
                </c:pt>
                <c:pt idx="32">
                  <c:v>2.6230191789534314</c:v>
                </c:pt>
                <c:pt idx="33">
                  <c:v>2.6349015860444438</c:v>
                </c:pt>
                <c:pt idx="34">
                  <c:v>2.6467839931354558</c:v>
                </c:pt>
                <c:pt idx="35">
                  <c:v>2.6586664002264677</c:v>
                </c:pt>
                <c:pt idx="36">
                  <c:v>2.6705488073174801</c:v>
                </c:pt>
                <c:pt idx="37">
                  <c:v>2.6824312144084921</c:v>
                </c:pt>
                <c:pt idx="38">
                  <c:v>2.6943136214995045</c:v>
                </c:pt>
                <c:pt idx="39">
                  <c:v>2.7061960285905164</c:v>
                </c:pt>
                <c:pt idx="40">
                  <c:v>2.7180784356815288</c:v>
                </c:pt>
                <c:pt idx="41">
                  <c:v>2.7299608427725408</c:v>
                </c:pt>
                <c:pt idx="42">
                  <c:v>2.7418432498635528</c:v>
                </c:pt>
                <c:pt idx="43">
                  <c:v>2.7537256569545652</c:v>
                </c:pt>
                <c:pt idx="44">
                  <c:v>2.7656080640455771</c:v>
                </c:pt>
                <c:pt idx="45">
                  <c:v>2.7774904711365895</c:v>
                </c:pt>
                <c:pt idx="46">
                  <c:v>2.7893728782276019</c:v>
                </c:pt>
                <c:pt idx="47">
                  <c:v>2.8012552853186139</c:v>
                </c:pt>
                <c:pt idx="48">
                  <c:v>2.8131376924096259</c:v>
                </c:pt>
                <c:pt idx="49">
                  <c:v>2.8250200995006383</c:v>
                </c:pt>
                <c:pt idx="50">
                  <c:v>2.8369025065916498</c:v>
                </c:pt>
                <c:pt idx="51">
                  <c:v>2.8487849136826617</c:v>
                </c:pt>
                <c:pt idx="52">
                  <c:v>2.8606673207736741</c:v>
                </c:pt>
                <c:pt idx="53">
                  <c:v>2.8725497278646865</c:v>
                </c:pt>
                <c:pt idx="54">
                  <c:v>2.8844321349556985</c:v>
                </c:pt>
                <c:pt idx="55">
                  <c:v>2.8963145420467109</c:v>
                </c:pt>
                <c:pt idx="56">
                  <c:v>2.9081969491377229</c:v>
                </c:pt>
                <c:pt idx="57">
                  <c:v>2.9200793562287348</c:v>
                </c:pt>
                <c:pt idx="58">
                  <c:v>2.9319617633197468</c:v>
                </c:pt>
                <c:pt idx="59">
                  <c:v>2.9438441704107592</c:v>
                </c:pt>
                <c:pt idx="60">
                  <c:v>2.9557265775017716</c:v>
                </c:pt>
                <c:pt idx="61">
                  <c:v>2.967608984592784</c:v>
                </c:pt>
                <c:pt idx="62">
                  <c:v>2.979491391683796</c:v>
                </c:pt>
                <c:pt idx="63">
                  <c:v>2.9913737987748079</c:v>
                </c:pt>
                <c:pt idx="64">
                  <c:v>3.0032562058658199</c:v>
                </c:pt>
                <c:pt idx="65">
                  <c:v>3.0151386129568323</c:v>
                </c:pt>
                <c:pt idx="66">
                  <c:v>3.0270210200478442</c:v>
                </c:pt>
                <c:pt idx="67">
                  <c:v>3.0389034271388571</c:v>
                </c:pt>
                <c:pt idx="68">
                  <c:v>3.050785834229869</c:v>
                </c:pt>
                <c:pt idx="69">
                  <c:v>3.062668241320881</c:v>
                </c:pt>
                <c:pt idx="70">
                  <c:v>3.074550648411893</c:v>
                </c:pt>
                <c:pt idx="71">
                  <c:v>3.0864330555029054</c:v>
                </c:pt>
                <c:pt idx="72">
                  <c:v>3.0983154625939173</c:v>
                </c:pt>
                <c:pt idx="73">
                  <c:v>3.1101978696849293</c:v>
                </c:pt>
                <c:pt idx="74">
                  <c:v>3.1220802767759421</c:v>
                </c:pt>
                <c:pt idx="75">
                  <c:v>3.1339626838669541</c:v>
                </c:pt>
                <c:pt idx="76">
                  <c:v>3.1458450909579661</c:v>
                </c:pt>
                <c:pt idx="77">
                  <c:v>3.1577274980489785</c:v>
                </c:pt>
                <c:pt idx="78">
                  <c:v>3.1696099051399904</c:v>
                </c:pt>
                <c:pt idx="79">
                  <c:v>3.1814923122310024</c:v>
                </c:pt>
                <c:pt idx="80">
                  <c:v>3.1933747193220143</c:v>
                </c:pt>
                <c:pt idx="81">
                  <c:v>3.2052571264130272</c:v>
                </c:pt>
                <c:pt idx="82">
                  <c:v>3.2171395335040391</c:v>
                </c:pt>
                <c:pt idx="83">
                  <c:v>3.2290219405950511</c:v>
                </c:pt>
                <c:pt idx="84">
                  <c:v>3.2409043476860635</c:v>
                </c:pt>
                <c:pt idx="85">
                  <c:v>3.2527867547770755</c:v>
                </c:pt>
                <c:pt idx="86">
                  <c:v>3.2646691618680883</c:v>
                </c:pt>
                <c:pt idx="87">
                  <c:v>3.2765515689591003</c:v>
                </c:pt>
                <c:pt idx="88">
                  <c:v>3.2884339760501122</c:v>
                </c:pt>
                <c:pt idx="89">
                  <c:v>3.3003163831411242</c:v>
                </c:pt>
                <c:pt idx="90">
                  <c:v>3.3121987902321366</c:v>
                </c:pt>
                <c:pt idx="91">
                  <c:v>3.3240811973231486</c:v>
                </c:pt>
                <c:pt idx="92">
                  <c:v>3.3359636044141605</c:v>
                </c:pt>
                <c:pt idx="93">
                  <c:v>3.3478460115051734</c:v>
                </c:pt>
                <c:pt idx="94">
                  <c:v>3.3597284185961853</c:v>
                </c:pt>
                <c:pt idx="95">
                  <c:v>3.3716108256871973</c:v>
                </c:pt>
                <c:pt idx="96">
                  <c:v>3.3834932327782097</c:v>
                </c:pt>
                <c:pt idx="97">
                  <c:v>3.3953756398692216</c:v>
                </c:pt>
                <c:pt idx="98">
                  <c:v>3.4072580469602336</c:v>
                </c:pt>
                <c:pt idx="99">
                  <c:v>3.4191404540512456</c:v>
                </c:pt>
                <c:pt idx="100">
                  <c:v>3.4310228611422584</c:v>
                </c:pt>
                <c:pt idx="101">
                  <c:v>3.4429052682332704</c:v>
                </c:pt>
                <c:pt idx="102">
                  <c:v>3.4547876753242828</c:v>
                </c:pt>
                <c:pt idx="103">
                  <c:v>3.4666700824152947</c:v>
                </c:pt>
                <c:pt idx="104">
                  <c:v>3.4785524895063067</c:v>
                </c:pt>
                <c:pt idx="105">
                  <c:v>3.4904348965973195</c:v>
                </c:pt>
                <c:pt idx="106">
                  <c:v>3.5023173036883315</c:v>
                </c:pt>
                <c:pt idx="107">
                  <c:v>3.5141997107793435</c:v>
                </c:pt>
                <c:pt idx="108">
                  <c:v>3.5260821178703554</c:v>
                </c:pt>
                <c:pt idx="109">
                  <c:v>3.5379645249613678</c:v>
                </c:pt>
                <c:pt idx="110">
                  <c:v>3.5498469320523798</c:v>
                </c:pt>
                <c:pt idx="111">
                  <c:v>3.5617293391433917</c:v>
                </c:pt>
                <c:pt idx="112">
                  <c:v>3.5736117462344046</c:v>
                </c:pt>
                <c:pt idx="113">
                  <c:v>3.5854941533254161</c:v>
                </c:pt>
                <c:pt idx="114">
                  <c:v>3.5973765604164285</c:v>
                </c:pt>
                <c:pt idx="115">
                  <c:v>3.6092589675074409</c:v>
                </c:pt>
                <c:pt idx="116">
                  <c:v>3.6211413745984529</c:v>
                </c:pt>
                <c:pt idx="117">
                  <c:v>3.6330237816894648</c:v>
                </c:pt>
                <c:pt idx="118">
                  <c:v>3.6449061887804768</c:v>
                </c:pt>
                <c:pt idx="119">
                  <c:v>3.6567885958714896</c:v>
                </c:pt>
                <c:pt idx="120">
                  <c:v>3.6686710029625011</c:v>
                </c:pt>
                <c:pt idx="121">
                  <c:v>3.680553410053514</c:v>
                </c:pt>
                <c:pt idx="122">
                  <c:v>3.692435817144526</c:v>
                </c:pt>
                <c:pt idx="123">
                  <c:v>3.7043182242355379</c:v>
                </c:pt>
                <c:pt idx="124">
                  <c:v>3.7162006313265499</c:v>
                </c:pt>
                <c:pt idx="125">
                  <c:v>3.7280830384175623</c:v>
                </c:pt>
                <c:pt idx="126">
                  <c:v>3.7399654455085747</c:v>
                </c:pt>
                <c:pt idx="127">
                  <c:v>3.7518478525995871</c:v>
                </c:pt>
                <c:pt idx="128">
                  <c:v>3.763730259690599</c:v>
                </c:pt>
                <c:pt idx="129">
                  <c:v>3.775612666781611</c:v>
                </c:pt>
                <c:pt idx="130">
                  <c:v>3.787495073872623</c:v>
                </c:pt>
                <c:pt idx="131">
                  <c:v>3.7993774809636358</c:v>
                </c:pt>
                <c:pt idx="132">
                  <c:v>3.8112598880546473</c:v>
                </c:pt>
                <c:pt idx="133">
                  <c:v>3.8231422951456597</c:v>
                </c:pt>
                <c:pt idx="134">
                  <c:v>3.8350247022366721</c:v>
                </c:pt>
                <c:pt idx="135">
                  <c:v>3.8469071093276841</c:v>
                </c:pt>
                <c:pt idx="136">
                  <c:v>3.8587895164186961</c:v>
                </c:pt>
                <c:pt idx="137">
                  <c:v>3.8706719235097085</c:v>
                </c:pt>
                <c:pt idx="138">
                  <c:v>3.8825543306007209</c:v>
                </c:pt>
                <c:pt idx="139">
                  <c:v>3.8944367376917324</c:v>
                </c:pt>
                <c:pt idx="140">
                  <c:v>3.9063191447827452</c:v>
                </c:pt>
                <c:pt idx="141">
                  <c:v>3.9182015518737572</c:v>
                </c:pt>
                <c:pt idx="142">
                  <c:v>3.9300839589647691</c:v>
                </c:pt>
                <c:pt idx="143">
                  <c:v>3.9419663660557811</c:v>
                </c:pt>
                <c:pt idx="144">
                  <c:v>3.9538487731467935</c:v>
                </c:pt>
                <c:pt idx="145">
                  <c:v>3.9657311802378059</c:v>
                </c:pt>
                <c:pt idx="146">
                  <c:v>3.9776135873288174</c:v>
                </c:pt>
                <c:pt idx="147">
                  <c:v>3.9894959944198303</c:v>
                </c:pt>
                <c:pt idx="148">
                  <c:v>4.0013784015108422</c:v>
                </c:pt>
                <c:pt idx="149">
                  <c:v>4.0132608086018546</c:v>
                </c:pt>
                <c:pt idx="150">
                  <c:v>4.0251432156928661</c:v>
                </c:pt>
                <c:pt idx="151">
                  <c:v>4.0370256227838786</c:v>
                </c:pt>
                <c:pt idx="152">
                  <c:v>4.048908029874891</c:v>
                </c:pt>
                <c:pt idx="153">
                  <c:v>4.0607904369659034</c:v>
                </c:pt>
                <c:pt idx="154">
                  <c:v>4.0726728440569158</c:v>
                </c:pt>
                <c:pt idx="155">
                  <c:v>4.0845552511479273</c:v>
                </c:pt>
                <c:pt idx="156">
                  <c:v>4.0964376582389397</c:v>
                </c:pt>
                <c:pt idx="157">
                  <c:v>4.1083200653299521</c:v>
                </c:pt>
                <c:pt idx="158">
                  <c:v>4.1202024724209636</c:v>
                </c:pt>
                <c:pt idx="159">
                  <c:v>4.132084879511976</c:v>
                </c:pt>
                <c:pt idx="160">
                  <c:v>4.1439672866029884</c:v>
                </c:pt>
                <c:pt idx="161">
                  <c:v>4.1558496936940008</c:v>
                </c:pt>
                <c:pt idx="162">
                  <c:v>4.1677321007850123</c:v>
                </c:pt>
                <c:pt idx="163">
                  <c:v>4.1796145078760247</c:v>
                </c:pt>
                <c:pt idx="164">
                  <c:v>4.1914969149670371</c:v>
                </c:pt>
                <c:pt idx="165">
                  <c:v>4.2033793220580487</c:v>
                </c:pt>
                <c:pt idx="166">
                  <c:v>4.2152617291490611</c:v>
                </c:pt>
                <c:pt idx="167">
                  <c:v>4.2271441362400735</c:v>
                </c:pt>
                <c:pt idx="168">
                  <c:v>4.2390265433310859</c:v>
                </c:pt>
                <c:pt idx="169">
                  <c:v>4.2509089504220974</c:v>
                </c:pt>
                <c:pt idx="170">
                  <c:v>4.2627913575131098</c:v>
                </c:pt>
                <c:pt idx="171">
                  <c:v>4.2746737646041222</c:v>
                </c:pt>
                <c:pt idx="172">
                  <c:v>4.2865561716951337</c:v>
                </c:pt>
                <c:pt idx="173">
                  <c:v>4.298438578786147</c:v>
                </c:pt>
                <c:pt idx="174">
                  <c:v>4.3103209858771585</c:v>
                </c:pt>
                <c:pt idx="175">
                  <c:v>4.3222033929681709</c:v>
                </c:pt>
                <c:pt idx="176">
                  <c:v>4.3340858000591824</c:v>
                </c:pt>
                <c:pt idx="177">
                  <c:v>4.3459682071501948</c:v>
                </c:pt>
                <c:pt idx="178">
                  <c:v>4.3578506142412072</c:v>
                </c:pt>
                <c:pt idx="179">
                  <c:v>4.3697330213322187</c:v>
                </c:pt>
                <c:pt idx="180">
                  <c:v>4.381615428423232</c:v>
                </c:pt>
                <c:pt idx="181">
                  <c:v>4.3934978355142436</c:v>
                </c:pt>
                <c:pt idx="182">
                  <c:v>4.405380242605256</c:v>
                </c:pt>
                <c:pt idx="183">
                  <c:v>4.4172626496962684</c:v>
                </c:pt>
                <c:pt idx="184">
                  <c:v>4.4291450567872799</c:v>
                </c:pt>
                <c:pt idx="185">
                  <c:v>4.4410274638782932</c:v>
                </c:pt>
                <c:pt idx="186">
                  <c:v>4.4529098709693047</c:v>
                </c:pt>
                <c:pt idx="187">
                  <c:v>4.4647922780603171</c:v>
                </c:pt>
                <c:pt idx="188">
                  <c:v>4.4766746851513286</c:v>
                </c:pt>
                <c:pt idx="189">
                  <c:v>4.488557092242341</c:v>
                </c:pt>
                <c:pt idx="190">
                  <c:v>4.5004394993333534</c:v>
                </c:pt>
                <c:pt idx="191">
                  <c:v>4.5123219064243649</c:v>
                </c:pt>
                <c:pt idx="192">
                  <c:v>4.5242043135153782</c:v>
                </c:pt>
                <c:pt idx="193">
                  <c:v>4.5360867206063897</c:v>
                </c:pt>
                <c:pt idx="194">
                  <c:v>4.5479691276974021</c:v>
                </c:pt>
                <c:pt idx="195">
                  <c:v>4.5598515347884137</c:v>
                </c:pt>
                <c:pt idx="196">
                  <c:v>4.5717339418794261</c:v>
                </c:pt>
                <c:pt idx="197">
                  <c:v>4.5836163489704385</c:v>
                </c:pt>
                <c:pt idx="198">
                  <c:v>4.59549875606145</c:v>
                </c:pt>
                <c:pt idx="199">
                  <c:v>4.6073811631524633</c:v>
                </c:pt>
                <c:pt idx="200">
                  <c:v>4.6192635702434748</c:v>
                </c:pt>
                <c:pt idx="201">
                  <c:v>4.6311459773344872</c:v>
                </c:pt>
                <c:pt idx="202">
                  <c:v>4.6430283844254996</c:v>
                </c:pt>
                <c:pt idx="203">
                  <c:v>4.6549107915165111</c:v>
                </c:pt>
                <c:pt idx="204">
                  <c:v>4.6667931986075244</c:v>
                </c:pt>
                <c:pt idx="205">
                  <c:v>4.678675605698535</c:v>
                </c:pt>
                <c:pt idx="206">
                  <c:v>4.6905580127895483</c:v>
                </c:pt>
                <c:pt idx="207">
                  <c:v>4.7024404198805598</c:v>
                </c:pt>
                <c:pt idx="208">
                  <c:v>4.7143228269715722</c:v>
                </c:pt>
                <c:pt idx="209">
                  <c:v>4.7262052340625846</c:v>
                </c:pt>
                <c:pt idx="210">
                  <c:v>4.7380876411535962</c:v>
                </c:pt>
                <c:pt idx="211">
                  <c:v>4.7499700482446094</c:v>
                </c:pt>
                <c:pt idx="212">
                  <c:v>4.761852455335621</c:v>
                </c:pt>
                <c:pt idx="213">
                  <c:v>4.7737348624266334</c:v>
                </c:pt>
                <c:pt idx="214">
                  <c:v>4.7856172695176458</c:v>
                </c:pt>
                <c:pt idx="215">
                  <c:v>4.7974996766086573</c:v>
                </c:pt>
                <c:pt idx="216">
                  <c:v>4.8093820836996697</c:v>
                </c:pt>
                <c:pt idx="217">
                  <c:v>4.8212644907906812</c:v>
                </c:pt>
                <c:pt idx="218">
                  <c:v>4.8331468978816945</c:v>
                </c:pt>
                <c:pt idx="219">
                  <c:v>4.845029304972706</c:v>
                </c:pt>
                <c:pt idx="220">
                  <c:v>4.8569117120637184</c:v>
                </c:pt>
                <c:pt idx="221">
                  <c:v>4.8687941191547308</c:v>
                </c:pt>
                <c:pt idx="222">
                  <c:v>4.8806765262457423</c:v>
                </c:pt>
                <c:pt idx="223">
                  <c:v>4.8925589333367556</c:v>
                </c:pt>
                <c:pt idx="224">
                  <c:v>4.9044413404277671</c:v>
                </c:pt>
                <c:pt idx="225">
                  <c:v>4.9163237475187795</c:v>
                </c:pt>
                <c:pt idx="226">
                  <c:v>4.9282061546097911</c:v>
                </c:pt>
                <c:pt idx="227">
                  <c:v>4.9400885617008035</c:v>
                </c:pt>
                <c:pt idx="228">
                  <c:v>4.9519709687918159</c:v>
                </c:pt>
                <c:pt idx="229">
                  <c:v>4.9638533758828274</c:v>
                </c:pt>
                <c:pt idx="230">
                  <c:v>4.9757357829738407</c:v>
                </c:pt>
                <c:pt idx="231">
                  <c:v>4.9876181900648522</c:v>
                </c:pt>
                <c:pt idx="232">
                  <c:v>4.9995005971558646</c:v>
                </c:pt>
                <c:pt idx="233">
                  <c:v>5.011383004246877</c:v>
                </c:pt>
                <c:pt idx="234">
                  <c:v>5.0232654113378885</c:v>
                </c:pt>
                <c:pt idx="235">
                  <c:v>5.0351478184289018</c:v>
                </c:pt>
                <c:pt idx="236">
                  <c:v>5.0470302255199124</c:v>
                </c:pt>
                <c:pt idx="237">
                  <c:v>5.0589126326109257</c:v>
                </c:pt>
                <c:pt idx="238">
                  <c:v>5.0707950397019372</c:v>
                </c:pt>
                <c:pt idx="239">
                  <c:v>5.0826774467929496</c:v>
                </c:pt>
                <c:pt idx="240">
                  <c:v>5.094559853883962</c:v>
                </c:pt>
                <c:pt idx="241">
                  <c:v>5.1064422609749736</c:v>
                </c:pt>
                <c:pt idx="242">
                  <c:v>5.118324668065986</c:v>
                </c:pt>
                <c:pt idx="243">
                  <c:v>5.1302070751569984</c:v>
                </c:pt>
                <c:pt idx="244">
                  <c:v>5.1420894822480108</c:v>
                </c:pt>
                <c:pt idx="245">
                  <c:v>5.1539718893390223</c:v>
                </c:pt>
                <c:pt idx="246">
                  <c:v>5.1658542964300347</c:v>
                </c:pt>
                <c:pt idx="247">
                  <c:v>5.1777367035210471</c:v>
                </c:pt>
                <c:pt idx="248">
                  <c:v>5.1896191106120586</c:v>
                </c:pt>
                <c:pt idx="249">
                  <c:v>5.2015015177030719</c:v>
                </c:pt>
                <c:pt idx="250">
                  <c:v>5.2133839247940834</c:v>
                </c:pt>
                <c:pt idx="251">
                  <c:v>5.2252663318850958</c:v>
                </c:pt>
                <c:pt idx="252">
                  <c:v>5.2371487389761082</c:v>
                </c:pt>
                <c:pt idx="253">
                  <c:v>5.2490311460671197</c:v>
                </c:pt>
                <c:pt idx="254">
                  <c:v>5.2609135531581321</c:v>
                </c:pt>
                <c:pt idx="255">
                  <c:v>5.2727959602491437</c:v>
                </c:pt>
                <c:pt idx="256">
                  <c:v>5.2846783673401569</c:v>
                </c:pt>
                <c:pt idx="257">
                  <c:v>5.2965607744311685</c:v>
                </c:pt>
                <c:pt idx="258">
                  <c:v>5.3084431815221809</c:v>
                </c:pt>
                <c:pt idx="259">
                  <c:v>5.3203255886131986</c:v>
                </c:pt>
                <c:pt idx="260">
                  <c:v>5.3322079957042048</c:v>
                </c:pt>
                <c:pt idx="261">
                  <c:v>5.3440904027952172</c:v>
                </c:pt>
                <c:pt idx="262">
                  <c:v>5.3559728098862296</c:v>
                </c:pt>
                <c:pt idx="263">
                  <c:v>5.3678552169772473</c:v>
                </c:pt>
                <c:pt idx="264">
                  <c:v>5.3797376240682544</c:v>
                </c:pt>
                <c:pt idx="265">
                  <c:v>5.3916200311592659</c:v>
                </c:pt>
                <c:pt idx="266">
                  <c:v>5.4035024382502783</c:v>
                </c:pt>
                <c:pt idx="267">
                  <c:v>5.415384845341296</c:v>
                </c:pt>
                <c:pt idx="268">
                  <c:v>5.4272672524323031</c:v>
                </c:pt>
                <c:pt idx="269">
                  <c:v>5.4391496595233146</c:v>
                </c:pt>
                <c:pt idx="270">
                  <c:v>5.451032066614327</c:v>
                </c:pt>
                <c:pt idx="271">
                  <c:v>5.4629144737053448</c:v>
                </c:pt>
                <c:pt idx="272">
                  <c:v>5.474796880796351</c:v>
                </c:pt>
                <c:pt idx="273">
                  <c:v>5.4866792878873634</c:v>
                </c:pt>
                <c:pt idx="274">
                  <c:v>5.4985616949783758</c:v>
                </c:pt>
                <c:pt idx="275">
                  <c:v>5.5104441020693935</c:v>
                </c:pt>
                <c:pt idx="276">
                  <c:v>5.5223265091603997</c:v>
                </c:pt>
                <c:pt idx="277">
                  <c:v>5.5342089162514121</c:v>
                </c:pt>
                <c:pt idx="278">
                  <c:v>5.5460913233424236</c:v>
                </c:pt>
                <c:pt idx="279">
                  <c:v>5.5579737304334422</c:v>
                </c:pt>
                <c:pt idx="280">
                  <c:v>5.5698561375244475</c:v>
                </c:pt>
                <c:pt idx="281">
                  <c:v>5.5817385446154608</c:v>
                </c:pt>
                <c:pt idx="282">
                  <c:v>5.5936209517064786</c:v>
                </c:pt>
                <c:pt idx="283">
                  <c:v>5.605503358797491</c:v>
                </c:pt>
                <c:pt idx="284">
                  <c:v>5.6173857658885034</c:v>
                </c:pt>
                <c:pt idx="285">
                  <c:v>5.6292681729795095</c:v>
                </c:pt>
                <c:pt idx="286">
                  <c:v>5.6411505800705282</c:v>
                </c:pt>
                <c:pt idx="287">
                  <c:v>5.6530329871615388</c:v>
                </c:pt>
                <c:pt idx="288">
                  <c:v>5.6649153942525521</c:v>
                </c:pt>
                <c:pt idx="289">
                  <c:v>5.6767978013435583</c:v>
                </c:pt>
                <c:pt idx="290">
                  <c:v>5.688680208434576</c:v>
                </c:pt>
                <c:pt idx="291">
                  <c:v>5.7005626155255884</c:v>
                </c:pt>
                <c:pt idx="292">
                  <c:v>5.7124450226165999</c:v>
                </c:pt>
                <c:pt idx="293">
                  <c:v>5.724327429707607</c:v>
                </c:pt>
                <c:pt idx="294">
                  <c:v>5.7362098367986247</c:v>
                </c:pt>
                <c:pt idx="295">
                  <c:v>5.7480922438896371</c:v>
                </c:pt>
                <c:pt idx="296">
                  <c:v>5.7599746509806486</c:v>
                </c:pt>
                <c:pt idx="297">
                  <c:v>5.7718570580716548</c:v>
                </c:pt>
                <c:pt idx="298">
                  <c:v>5.7837394651626743</c:v>
                </c:pt>
                <c:pt idx="299">
                  <c:v>5.795621872253685</c:v>
                </c:pt>
                <c:pt idx="300">
                  <c:v>5.8075042793446965</c:v>
                </c:pt>
                <c:pt idx="301">
                  <c:v>5.8193866864357036</c:v>
                </c:pt>
                <c:pt idx="302">
                  <c:v>5.8312690935267222</c:v>
                </c:pt>
                <c:pt idx="303">
                  <c:v>5.8431515006177337</c:v>
                </c:pt>
                <c:pt idx="304">
                  <c:v>5.8550339077087461</c:v>
                </c:pt>
                <c:pt idx="305">
                  <c:v>5.8669163147997532</c:v>
                </c:pt>
                <c:pt idx="306">
                  <c:v>5.8787987218907709</c:v>
                </c:pt>
                <c:pt idx="307">
                  <c:v>5.8906811289817833</c:v>
                </c:pt>
                <c:pt idx="308">
                  <c:v>5.9025635360727957</c:v>
                </c:pt>
                <c:pt idx="309">
                  <c:v>5.9144459431638072</c:v>
                </c:pt>
                <c:pt idx="310">
                  <c:v>5.9263283502548187</c:v>
                </c:pt>
                <c:pt idx="311">
                  <c:v>5.9382107573458329</c:v>
                </c:pt>
                <c:pt idx="312">
                  <c:v>5.9500931644368444</c:v>
                </c:pt>
                <c:pt idx="313">
                  <c:v>5.961975571527856</c:v>
                </c:pt>
                <c:pt idx="314">
                  <c:v>5.9738579786188684</c:v>
                </c:pt>
                <c:pt idx="315">
                  <c:v>5.9857403857098799</c:v>
                </c:pt>
                <c:pt idx="316">
                  <c:v>5.9976227928008923</c:v>
                </c:pt>
                <c:pt idx="317">
                  <c:v>6.0095051998919038</c:v>
                </c:pt>
                <c:pt idx="318">
                  <c:v>6.0213876069829162</c:v>
                </c:pt>
                <c:pt idx="319">
                  <c:v>6.0332700140739295</c:v>
                </c:pt>
                <c:pt idx="320">
                  <c:v>6.045152421164941</c:v>
                </c:pt>
                <c:pt idx="321">
                  <c:v>6.0570348282559525</c:v>
                </c:pt>
                <c:pt idx="322">
                  <c:v>6.0689172353469658</c:v>
                </c:pt>
                <c:pt idx="323">
                  <c:v>6.0807996424379773</c:v>
                </c:pt>
                <c:pt idx="324">
                  <c:v>6.0926820495289888</c:v>
                </c:pt>
                <c:pt idx="325">
                  <c:v>6.1045644566200021</c:v>
                </c:pt>
                <c:pt idx="326">
                  <c:v>6.1164468637110145</c:v>
                </c:pt>
                <c:pt idx="327">
                  <c:v>6.1283292708020261</c:v>
                </c:pt>
                <c:pt idx="328">
                  <c:v>6.1402116778930385</c:v>
                </c:pt>
                <c:pt idx="329">
                  <c:v>6.1520940849840509</c:v>
                </c:pt>
                <c:pt idx="330">
                  <c:v>6.1639764920750624</c:v>
                </c:pt>
                <c:pt idx="331">
                  <c:v>6.1758588991660739</c:v>
                </c:pt>
                <c:pt idx="332">
                  <c:v>6.1877413062570881</c:v>
                </c:pt>
                <c:pt idx="333">
                  <c:v>6.1996237133480996</c:v>
                </c:pt>
                <c:pt idx="334">
                  <c:v>6.2115061204391111</c:v>
                </c:pt>
                <c:pt idx="335">
                  <c:v>6.2233885275301235</c:v>
                </c:pt>
                <c:pt idx="336">
                  <c:v>6.2352709346211368</c:v>
                </c:pt>
                <c:pt idx="337">
                  <c:v>6.2471533417121474</c:v>
                </c:pt>
                <c:pt idx="338">
                  <c:v>6.2590357488031589</c:v>
                </c:pt>
                <c:pt idx="339">
                  <c:v>6.2709181558941731</c:v>
                </c:pt>
                <c:pt idx="340">
                  <c:v>6.2828005629851846</c:v>
                </c:pt>
                <c:pt idx="341">
                  <c:v>6.2946829700761961</c:v>
                </c:pt>
                <c:pt idx="342">
                  <c:v>6.3065653771672086</c:v>
                </c:pt>
                <c:pt idx="343">
                  <c:v>6.3184477842582218</c:v>
                </c:pt>
                <c:pt idx="344">
                  <c:v>6.3303301913492334</c:v>
                </c:pt>
                <c:pt idx="345">
                  <c:v>6.3422125984402458</c:v>
                </c:pt>
                <c:pt idx="346">
                  <c:v>6.3540950055312573</c:v>
                </c:pt>
                <c:pt idx="347">
                  <c:v>6.3659774126222697</c:v>
                </c:pt>
                <c:pt idx="348">
                  <c:v>6.3778598197132812</c:v>
                </c:pt>
                <c:pt idx="349">
                  <c:v>6.3897422268042936</c:v>
                </c:pt>
                <c:pt idx="350">
                  <c:v>6.4016246338953069</c:v>
                </c:pt>
                <c:pt idx="351">
                  <c:v>6.4135070409863184</c:v>
                </c:pt>
                <c:pt idx="352">
                  <c:v>6.4253894480773299</c:v>
                </c:pt>
                <c:pt idx="353">
                  <c:v>6.4372718551683432</c:v>
                </c:pt>
                <c:pt idx="354">
                  <c:v>6.4491542622593547</c:v>
                </c:pt>
                <c:pt idx="355">
                  <c:v>6.4610366693503662</c:v>
                </c:pt>
                <c:pt idx="356">
                  <c:v>6.4729190764413795</c:v>
                </c:pt>
                <c:pt idx="357">
                  <c:v>6.4848014835323919</c:v>
                </c:pt>
                <c:pt idx="358">
                  <c:v>6.4966838906234035</c:v>
                </c:pt>
                <c:pt idx="359">
                  <c:v>6.5085662977144159</c:v>
                </c:pt>
                <c:pt idx="360">
                  <c:v>6.5204487048054283</c:v>
                </c:pt>
                <c:pt idx="361">
                  <c:v>6.5323311118964398</c:v>
                </c:pt>
                <c:pt idx="362">
                  <c:v>6.5442135189874513</c:v>
                </c:pt>
                <c:pt idx="363">
                  <c:v>6.5560959260784646</c:v>
                </c:pt>
                <c:pt idx="364">
                  <c:v>6.567978333169477</c:v>
                </c:pt>
                <c:pt idx="365">
                  <c:v>6.5798607402604885</c:v>
                </c:pt>
                <c:pt idx="366">
                  <c:v>6.5917431473515009</c:v>
                </c:pt>
                <c:pt idx="367">
                  <c:v>6.6036255544425124</c:v>
                </c:pt>
                <c:pt idx="368">
                  <c:v>6.6155079615335248</c:v>
                </c:pt>
                <c:pt idx="369">
                  <c:v>6.6273903686245363</c:v>
                </c:pt>
                <c:pt idx="370">
                  <c:v>6.6392727757155496</c:v>
                </c:pt>
                <c:pt idx="371">
                  <c:v>6.651155182806562</c:v>
                </c:pt>
                <c:pt idx="372">
                  <c:v>6.6630375898975736</c:v>
                </c:pt>
                <c:pt idx="373">
                  <c:v>6.6749199969885851</c:v>
                </c:pt>
                <c:pt idx="374">
                  <c:v>6.6868024040795992</c:v>
                </c:pt>
                <c:pt idx="375">
                  <c:v>6.6986848111706108</c:v>
                </c:pt>
                <c:pt idx="376">
                  <c:v>6.7105672182616214</c:v>
                </c:pt>
                <c:pt idx="377">
                  <c:v>6.7224496253526347</c:v>
                </c:pt>
                <c:pt idx="378">
                  <c:v>6.7343320324436471</c:v>
                </c:pt>
                <c:pt idx="379">
                  <c:v>6.7462144395346586</c:v>
                </c:pt>
                <c:pt idx="380">
                  <c:v>6.758096846625671</c:v>
                </c:pt>
                <c:pt idx="381">
                  <c:v>6.7699792537166843</c:v>
                </c:pt>
                <c:pt idx="382">
                  <c:v>6.7818616608076958</c:v>
                </c:pt>
                <c:pt idx="383">
                  <c:v>6.7937440678987073</c:v>
                </c:pt>
                <c:pt idx="384">
                  <c:v>6.8056264749897206</c:v>
                </c:pt>
                <c:pt idx="385">
                  <c:v>6.8175088820807321</c:v>
                </c:pt>
                <c:pt idx="386">
                  <c:v>6.8293912891717437</c:v>
                </c:pt>
                <c:pt idx="387">
                  <c:v>6.8412736962627569</c:v>
                </c:pt>
                <c:pt idx="388">
                  <c:v>6.8531561033537693</c:v>
                </c:pt>
                <c:pt idx="389">
                  <c:v>6.8650385104447809</c:v>
                </c:pt>
                <c:pt idx="390">
                  <c:v>6.8769209175357924</c:v>
                </c:pt>
                <c:pt idx="391">
                  <c:v>6.8888033246268048</c:v>
                </c:pt>
                <c:pt idx="392">
                  <c:v>6.9006857317178172</c:v>
                </c:pt>
                <c:pt idx="393">
                  <c:v>6.9125681388088287</c:v>
                </c:pt>
                <c:pt idx="394">
                  <c:v>6.924450545899842</c:v>
                </c:pt>
                <c:pt idx="395">
                  <c:v>6.9363329529908544</c:v>
                </c:pt>
                <c:pt idx="396">
                  <c:v>6.9482153600818659</c:v>
                </c:pt>
                <c:pt idx="397">
                  <c:v>6.9600977671728783</c:v>
                </c:pt>
                <c:pt idx="398">
                  <c:v>6.9719801742638898</c:v>
                </c:pt>
                <c:pt idx="399">
                  <c:v>6.9838625813549022</c:v>
                </c:pt>
                <c:pt idx="400">
                  <c:v>6.9957449884459137</c:v>
                </c:pt>
                <c:pt idx="401">
                  <c:v>7.007627395536927</c:v>
                </c:pt>
                <c:pt idx="402">
                  <c:v>7.0195098026279394</c:v>
                </c:pt>
                <c:pt idx="403">
                  <c:v>7.031392209718951</c:v>
                </c:pt>
                <c:pt idx="404">
                  <c:v>7.0432746168099625</c:v>
                </c:pt>
                <c:pt idx="405">
                  <c:v>7.0551570239009767</c:v>
                </c:pt>
                <c:pt idx="406">
                  <c:v>7.0670394309919882</c:v>
                </c:pt>
                <c:pt idx="407">
                  <c:v>7.0789218380829988</c:v>
                </c:pt>
                <c:pt idx="408">
                  <c:v>7.0908042451740121</c:v>
                </c:pt>
                <c:pt idx="409">
                  <c:v>7.1026866522650245</c:v>
                </c:pt>
                <c:pt idx="410">
                  <c:v>7.114569059356036</c:v>
                </c:pt>
                <c:pt idx="411">
                  <c:v>7.1264514664470484</c:v>
                </c:pt>
                <c:pt idx="412">
                  <c:v>7.1383338735380617</c:v>
                </c:pt>
                <c:pt idx="413">
                  <c:v>7.1502162806290732</c:v>
                </c:pt>
                <c:pt idx="414">
                  <c:v>7.1620986877200847</c:v>
                </c:pt>
                <c:pt idx="415">
                  <c:v>7.1739810948110971</c:v>
                </c:pt>
                <c:pt idx="416">
                  <c:v>7.1858635019021095</c:v>
                </c:pt>
                <c:pt idx="417">
                  <c:v>7.1977459089931211</c:v>
                </c:pt>
                <c:pt idx="418">
                  <c:v>7.2096283160841335</c:v>
                </c:pt>
                <c:pt idx="419">
                  <c:v>7.221510723175145</c:v>
                </c:pt>
                <c:pt idx="420">
                  <c:v>7.2333931302661583</c:v>
                </c:pt>
                <c:pt idx="421">
                  <c:v>7.2452755373571698</c:v>
                </c:pt>
                <c:pt idx="422">
                  <c:v>7.2571579444481822</c:v>
                </c:pt>
                <c:pt idx="423">
                  <c:v>7.2690403515391946</c:v>
                </c:pt>
                <c:pt idx="424">
                  <c:v>7.2809227586302061</c:v>
                </c:pt>
                <c:pt idx="425">
                  <c:v>7.2928051657212176</c:v>
                </c:pt>
                <c:pt idx="426">
                  <c:v>7.3046875728122318</c:v>
                </c:pt>
                <c:pt idx="427">
                  <c:v>7.3165699799032433</c:v>
                </c:pt>
                <c:pt idx="428">
                  <c:v>7.3284523869942548</c:v>
                </c:pt>
                <c:pt idx="429">
                  <c:v>7.3403347940852672</c:v>
                </c:pt>
                <c:pt idx="430">
                  <c:v>7.3522172011762796</c:v>
                </c:pt>
                <c:pt idx="431">
                  <c:v>7.3640996082672912</c:v>
                </c:pt>
                <c:pt idx="432">
                  <c:v>7.3759820153583044</c:v>
                </c:pt>
                <c:pt idx="433">
                  <c:v>7.3878644224493168</c:v>
                </c:pt>
                <c:pt idx="434">
                  <c:v>7.3997468295403284</c:v>
                </c:pt>
                <c:pt idx="435">
                  <c:v>7.4116292366313399</c:v>
                </c:pt>
                <c:pt idx="436">
                  <c:v>7.4235116437223541</c:v>
                </c:pt>
                <c:pt idx="437">
                  <c:v>7.4353940508133656</c:v>
                </c:pt>
                <c:pt idx="438">
                  <c:v>7.4472764579043762</c:v>
                </c:pt>
                <c:pt idx="439">
                  <c:v>7.4591588649953895</c:v>
                </c:pt>
                <c:pt idx="440">
                  <c:v>7.4710412720864019</c:v>
                </c:pt>
                <c:pt idx="441">
                  <c:v>7.4829236791774134</c:v>
                </c:pt>
                <c:pt idx="442">
                  <c:v>7.4948060862684249</c:v>
                </c:pt>
                <c:pt idx="443">
                  <c:v>7.5066884933594373</c:v>
                </c:pt>
                <c:pt idx="444">
                  <c:v>7.5185709004504506</c:v>
                </c:pt>
                <c:pt idx="445">
                  <c:v>7.5304533075414621</c:v>
                </c:pt>
                <c:pt idx="446">
                  <c:v>7.5423357146324745</c:v>
                </c:pt>
                <c:pt idx="447">
                  <c:v>7.5542181217234869</c:v>
                </c:pt>
                <c:pt idx="448">
                  <c:v>7.5661005288144985</c:v>
                </c:pt>
                <c:pt idx="449">
                  <c:v>7.57798293590551</c:v>
                </c:pt>
                <c:pt idx="450">
                  <c:v>7.5898653429965242</c:v>
                </c:pt>
              </c:numCache>
            </c:numRef>
          </c:xVal>
          <c:yVal>
            <c:numRef>
              <c:f>fit_BCC_FCC!$J$19:$J$469</c:f>
              <c:numCache>
                <c:formatCode>0.0000</c:formatCode>
                <c:ptCount val="451"/>
                <c:pt idx="0">
                  <c:v>0.4248389078289499</c:v>
                </c:pt>
                <c:pt idx="1">
                  <c:v>-0.16329805620874105</c:v>
                </c:pt>
                <c:pt idx="2">
                  <c:v>-0.7273497709907899</c:v>
                </c:pt>
                <c:pt idx="3">
                  <c:v>-1.2680776869814407</c:v>
                </c:pt>
                <c:pt idx="4">
                  <c:v>-1.7862214058500625</c:v>
                </c:pt>
                <c:pt idx="5">
                  <c:v>-2.2824992772261514</c:v>
                </c:pt>
                <c:pt idx="6">
                  <c:v>-2.7576089796439689</c:v>
                </c:pt>
                <c:pt idx="7">
                  <c:v>-3.2122280860866885</c:v>
                </c:pt>
                <c:pt idx="8">
                  <c:v>-3.6470146145294224</c:v>
                </c:pt>
                <c:pt idx="9">
                  <c:v>-4.0626075638703387</c:v>
                </c:pt>
                <c:pt idx="10">
                  <c:v>-4.4596274356291774</c:v>
                </c:pt>
                <c:pt idx="11">
                  <c:v>-4.8386767417827805</c:v>
                </c:pt>
                <c:pt idx="12">
                  <c:v>-5.2003404990978073</c:v>
                </c:pt>
                <c:pt idx="13">
                  <c:v>-5.5451867103116594</c:v>
                </c:pt>
                <c:pt idx="14">
                  <c:v>-5.8737668325036321</c:v>
                </c:pt>
                <c:pt idx="15">
                  <c:v>-6.1866162329895893</c:v>
                </c:pt>
                <c:pt idx="16">
                  <c:v>-6.4842546330649391</c:v>
                </c:pt>
                <c:pt idx="17">
                  <c:v>-6.767186539912422</c:v>
                </c:pt>
                <c:pt idx="18">
                  <c:v>-7.0359016669830146</c:v>
                </c:pt>
                <c:pt idx="19">
                  <c:v>-7.2908753431505469</c:v>
                </c:pt>
                <c:pt idx="20">
                  <c:v>-7.5325689109327465</c:v>
                </c:pt>
                <c:pt idx="21">
                  <c:v>-7.7614301140640807</c:v>
                </c:pt>
                <c:pt idx="22">
                  <c:v>-7.9778934746983259</c:v>
                </c:pt>
                <c:pt idx="23">
                  <c:v>-8.1823806605118303</c:v>
                </c:pt>
                <c:pt idx="24">
                  <c:v>-8.3753008419712867</c:v>
                </c:pt>
                <c:pt idx="25">
                  <c:v>-8.5570510400232873</c:v>
                </c:pt>
                <c:pt idx="26">
                  <c:v>-8.7280164644561218</c:v>
                </c:pt>
                <c:pt idx="27">
                  <c:v>-8.8885708431780337</c:v>
                </c:pt>
                <c:pt idx="28">
                  <c:v>-9.0390767426497423</c:v>
                </c:pt>
                <c:pt idx="29">
                  <c:v>-9.1798858797030043</c:v>
                </c:pt>
                <c:pt idx="30">
                  <c:v>-9.3113394249709707</c:v>
                </c:pt>
                <c:pt idx="31">
                  <c:v>-9.4337682981504347</c:v>
                </c:pt>
                <c:pt idx="32">
                  <c:v>-9.5474934553101551</c:v>
                </c:pt>
                <c:pt idx="33">
                  <c:v>-9.6528261684541903</c:v>
                </c:pt>
                <c:pt idx="34">
                  <c:v>-9.7500682975435957</c:v>
                </c:pt>
                <c:pt idx="35">
                  <c:v>-9.83951255517478</c:v>
                </c:pt>
                <c:pt idx="36">
                  <c:v>-9.9214427641075016</c:v>
                </c:pt>
                <c:pt idx="37">
                  <c:v>-9.9961341078307306</c:v>
                </c:pt>
                <c:pt idx="38">
                  <c:v>-10.06385337434955</c:v>
                </c:pt>
                <c:pt idx="39">
                  <c:v>-10.124859193371696</c:v>
                </c:pt>
                <c:pt idx="40">
                  <c:v>-10.179402267067633</c:v>
                </c:pt>
                <c:pt idx="41">
                  <c:v>-10.227725594573638</c:v>
                </c:pt>
                <c:pt idx="42">
                  <c:v>-10.270064690402871</c:v>
                </c:pt>
                <c:pt idx="43">
                  <c:v>-10.306647796925336</c:v>
                </c:pt>
                <c:pt idx="44">
                  <c:v>-10.337696091073321</c:v>
                </c:pt>
                <c:pt idx="45">
                  <c:v>-10.363423885424837</c:v>
                </c:pt>
                <c:pt idx="46">
                  <c:v>-10.384038823813832</c:v>
                </c:pt>
                <c:pt idx="47">
                  <c:v>-10.399742071611827</c:v>
                </c:pt>
                <c:pt idx="48">
                  <c:v>-10.410728500822128</c:v>
                </c:pt>
                <c:pt idx="49">
                  <c:v>-10.417186870123903</c:v>
                </c:pt>
                <c:pt idx="50">
                  <c:v>-10.4193</c:v>
                </c:pt>
                <c:pt idx="51">
                  <c:v>-10.41724494307886</c:v>
                </c:pt>
                <c:pt idx="52">
                  <c:v>-10.411193149817461</c:v>
                </c:pt>
                <c:pt idx="53">
                  <c:v>-10.401310629648968</c:v>
                </c:pt>
                <c:pt idx="54">
                  <c:v>-10.387758107715591</c:v>
                </c:pt>
                <c:pt idx="55">
                  <c:v>-10.370691177303929</c:v>
                </c:pt>
                <c:pt idx="56">
                  <c:v>-10.350260448097083</c:v>
                </c:pt>
                <c:pt idx="57">
                  <c:v>-10.326611690354916</c:v>
                </c:pt>
                <c:pt idx="58">
                  <c:v>-10.299885975130735</c:v>
                </c:pt>
                <c:pt idx="59">
                  <c:v>-10.270219810630143</c:v>
                </c:pt>
                <c:pt idx="60">
                  <c:v>-10.237745274814763</c:v>
                </c:pt>
                <c:pt idx="61">
                  <c:v>-10.202590144351058</c:v>
                </c:pt>
                <c:pt idx="62">
                  <c:v>-10.164878020001792</c:v>
                </c:pt>
                <c:pt idx="63">
                  <c:v>-10.124728448555121</c:v>
                </c:pt>
                <c:pt idx="64">
                  <c:v>-10.082257041383839</c:v>
                </c:pt>
                <c:pt idx="65">
                  <c:v>-10.037575589724863</c:v>
                </c:pt>
                <c:pt idx="66">
                  <c:v>-9.9907921767667762</c:v>
                </c:pt>
                <c:pt idx="67">
                  <c:v>-9.9420112866308017</c:v>
                </c:pt>
                <c:pt idx="68">
                  <c:v>-9.8913339103285054</c:v>
                </c:pt>
                <c:pt idx="69">
                  <c:v>-9.8388576487772337</c:v>
                </c:pt>
                <c:pt idx="70">
                  <c:v>-9.7846768129522239</c:v>
                </c:pt>
                <c:pt idx="71">
                  <c:v>-9.7288825212522401</c:v>
                </c:pt>
                <c:pt idx="72">
                  <c:v>-9.6715627941536262</c:v>
                </c:pt>
                <c:pt idx="73">
                  <c:v>-9.6128026462255445</c:v>
                </c:pt>
                <c:pt idx="74">
                  <c:v>-9.5526841755775465</c:v>
                </c:pt>
                <c:pt idx="75">
                  <c:v>-9.4912866508084068</c:v>
                </c:pt>
                <c:pt idx="76">
                  <c:v>-9.4286865955236276</c:v>
                </c:pt>
                <c:pt idx="77">
                  <c:v>-9.364957870487121</c:v>
                </c:pt>
                <c:pt idx="78">
                  <c:v>-9.3001717534708561</c:v>
                </c:pt>
                <c:pt idx="79">
                  <c:v>-9.2343970168645946</c:v>
                </c:pt>
                <c:pt idx="80">
                  <c:v>-9.1677000031062352</c:v>
                </c:pt>
                <c:pt idx="81">
                  <c:v>-9.100144697991654</c:v>
                </c:pt>
                <c:pt idx="82">
                  <c:v>-9.0317928019213873</c:v>
                </c:pt>
                <c:pt idx="83">
                  <c:v>-8.9627037991399821</c:v>
                </c:pt>
                <c:pt idx="84">
                  <c:v>-8.8929350250224335</c:v>
                </c:pt>
                <c:pt idx="85">
                  <c:v>-8.822541731460575</c:v>
                </c:pt>
                <c:pt idx="86">
                  <c:v>-8.751577150400994</c:v>
                </c:pt>
                <c:pt idx="87">
                  <c:v>-8.6800925555846415</c:v>
                </c:pt>
                <c:pt idx="88">
                  <c:v>-8.6081373225369902</c:v>
                </c:pt>
                <c:pt idx="89">
                  <c:v>-8.5357589868562798</c:v>
                </c:pt>
                <c:pt idx="90">
                  <c:v>-8.463003300846168</c:v>
                </c:pt>
                <c:pt idx="91">
                  <c:v>-8.3899142885378506</c:v>
                </c:pt>
                <c:pt idx="92">
                  <c:v>-8.3165342991455358</c:v>
                </c:pt>
                <c:pt idx="93">
                  <c:v>-8.2429040589979881</c:v>
                </c:pt>
                <c:pt idx="94">
                  <c:v>-8.1690627219877321</c:v>
                </c:pt>
                <c:pt idx="95">
                  <c:v>-8.0950479185783912</c:v>
                </c:pt>
                <c:pt idx="96">
                  <c:v>-8.0208958034095623</c:v>
                </c:pt>
                <c:pt idx="97">
                  <c:v>-7.9466411015376357</c:v>
                </c:pt>
                <c:pt idx="98">
                  <c:v>-7.8723171533498046</c:v>
                </c:pt>
                <c:pt idx="99">
                  <c:v>-7.7979559581877353</c:v>
                </c:pt>
                <c:pt idx="100">
                  <c:v>-7.7235882167161822</c:v>
                </c:pt>
                <c:pt idx="101">
                  <c:v>-7.6492433720710329</c:v>
                </c:pt>
                <c:pt idx="102">
                  <c:v>-7.5749496498203079</c:v>
                </c:pt>
                <c:pt idx="103">
                  <c:v>-7.5007340967707163</c:v>
                </c:pt>
                <c:pt idx="104">
                  <c:v>-7.4266226186515789</c:v>
                </c:pt>
                <c:pt idx="105">
                  <c:v>-7.3526400167069648</c:v>
                </c:pt>
                <c:pt idx="106">
                  <c:v>-7.2788100232261828</c:v>
                </c:pt>
                <c:pt idx="107">
                  <c:v>-7.2051553360418872</c:v>
                </c:pt>
                <c:pt idx="108">
                  <c:v>-7.1316976520243083</c:v>
                </c:pt>
                <c:pt idx="109">
                  <c:v>-7.0584576995993205</c:v>
                </c:pt>
                <c:pt idx="110">
                  <c:v>-6.9854552703174004</c:v>
                </c:pt>
                <c:pt idx="111">
                  <c:v>-6.9127092494996623</c:v>
                </c:pt>
                <c:pt idx="112">
                  <c:v>-6.8402376459866456</c:v>
                </c:pt>
                <c:pt idx="113">
                  <c:v>-6.7680576210146279</c:v>
                </c:pt>
                <c:pt idx="114">
                  <c:v>-6.6961855162437738</c:v>
                </c:pt>
                <c:pt idx="115">
                  <c:v>-6.6246368809616145</c:v>
                </c:pt>
                <c:pt idx="116">
                  <c:v>-6.5534264984848525</c:v>
                </c:pt>
                <c:pt idx="117">
                  <c:v>-6.4825684117817346</c:v>
                </c:pt>
                <c:pt idx="118">
                  <c:v>-6.412075948336792</c:v>
                </c:pt>
                <c:pt idx="119">
                  <c:v>-6.3419617442789917</c:v>
                </c:pt>
                <c:pt idx="120">
                  <c:v>-6.2722377677939649</c:v>
                </c:pt>
                <c:pt idx="121">
                  <c:v>-6.2029153418401881</c:v>
                </c:pt>
                <c:pt idx="122">
                  <c:v>-6.134005166188726</c:v>
                </c:pt>
                <c:pt idx="123">
                  <c:v>-6.0655173388053596</c:v>
                </c:pt>
                <c:pt idx="124">
                  <c:v>-5.9974613765936189</c:v>
                </c:pt>
                <c:pt idx="125">
                  <c:v>-5.9298462355165853</c:v>
                </c:pt>
                <c:pt idx="126">
                  <c:v>-5.8626803301149648</c:v>
                </c:pt>
                <c:pt idx="127">
                  <c:v>-5.7959715524383766</c:v>
                </c:pt>
                <c:pt idx="128">
                  <c:v>-5.7297272904063723</c:v>
                </c:pt>
                <c:pt idx="129">
                  <c:v>-5.6639544456152793</c:v>
                </c:pt>
                <c:pt idx="130">
                  <c:v>-5.5986594506064726</c:v>
                </c:pt>
                <c:pt idx="131">
                  <c:v>-5.5338482856112954</c:v>
                </c:pt>
                <c:pt idx="132">
                  <c:v>-5.4695264947874334</c:v>
                </c:pt>
                <c:pt idx="133">
                  <c:v>-5.4056992019611085</c:v>
                </c:pt>
                <c:pt idx="134">
                  <c:v>-5.3423711258891204</c:v>
                </c:pt>
                <c:pt idx="135">
                  <c:v>-5.2795465950543541</c:v>
                </c:pt>
                <c:pt idx="136">
                  <c:v>-5.2172295620079696</c:v>
                </c:pt>
                <c:pt idx="137">
                  <c:v>-5.1554236172712145</c:v>
                </c:pt>
                <c:pt idx="138">
                  <c:v>-5.0941320028093466</c:v>
                </c:pt>
                <c:pt idx="139">
                  <c:v>-5.033357625089895</c:v>
                </c:pt>
                <c:pt idx="140">
                  <c:v>-4.9731030677371013</c:v>
                </c:pt>
                <c:pt idx="141">
                  <c:v>-4.913370603794089</c:v>
                </c:pt>
                <c:pt idx="142">
                  <c:v>-4.8541622076039666</c:v>
                </c:pt>
                <c:pt idx="143">
                  <c:v>-4.7954795663208065</c:v>
                </c:pt>
                <c:pt idx="144">
                  <c:v>-4.7373240910610734</c:v>
                </c:pt>
                <c:pt idx="145">
                  <c:v>-4.6796969277058631</c:v>
                </c:pt>
                <c:pt idx="146">
                  <c:v>-4.6225989673639782</c:v>
                </c:pt>
                <c:pt idx="147">
                  <c:v>-4.5660308565055887</c:v>
                </c:pt>
                <c:pt idx="148">
                  <c:v>-4.5099930067759999</c:v>
                </c:pt>
                <c:pt idx="149">
                  <c:v>-4.4544856044987453</c:v>
                </c:pt>
                <c:pt idx="150">
                  <c:v>-4.3995086198769844</c:v>
                </c:pt>
                <c:pt idx="151">
                  <c:v>-4.3450618159019472</c:v>
                </c:pt>
                <c:pt idx="152">
                  <c:v>-4.2911447569769088</c:v>
                </c:pt>
                <c:pt idx="153">
                  <c:v>-4.2377568172649509</c:v>
                </c:pt>
                <c:pt idx="154">
                  <c:v>-4.1848971887685424</c:v>
                </c:pt>
                <c:pt idx="155">
                  <c:v>-4.1325648891487514</c:v>
                </c:pt>
                <c:pt idx="156">
                  <c:v>-4.0807587692916547</c:v>
                </c:pt>
                <c:pt idx="157">
                  <c:v>-4.0294775206293663</c:v>
                </c:pt>
                <c:pt idx="158">
                  <c:v>-3.9787196822228146</c:v>
                </c:pt>
                <c:pt idx="159">
                  <c:v>-3.9284836476132798</c:v>
                </c:pt>
                <c:pt idx="160">
                  <c:v>-3.8787676714494563</c:v>
                </c:pt>
                <c:pt idx="161">
                  <c:v>-3.8295698758966394</c:v>
                </c:pt>
                <c:pt idx="162">
                  <c:v>-3.7808882568344457</c:v>
                </c:pt>
                <c:pt idx="163">
                  <c:v>-3.7327206898492915</c:v>
                </c:pt>
                <c:pt idx="164">
                  <c:v>-3.6850649360277101</c:v>
                </c:pt>
                <c:pt idx="165">
                  <c:v>-3.6379186475563663</c:v>
                </c:pt>
                <c:pt idx="166">
                  <c:v>-3.5912793731345118</c:v>
                </c:pt>
                <c:pt idx="167">
                  <c:v>-3.5451445632044449</c:v>
                </c:pt>
                <c:pt idx="168">
                  <c:v>-3.4995115750053745</c:v>
                </c:pt>
                <c:pt idx="169">
                  <c:v>-3.4543776774559496</c:v>
                </c:pt>
                <c:pt idx="170">
                  <c:v>-3.4097400558705662</c:v>
                </c:pt>
                <c:pt idx="171">
                  <c:v>-3.3655958165144142</c:v>
                </c:pt>
                <c:pt idx="172">
                  <c:v>-3.3219419910020931</c:v>
                </c:pt>
                <c:pt idx="173">
                  <c:v>-3.2787755405444803</c:v>
                </c:pt>
                <c:pt idx="174">
                  <c:v>-3.2360933600484252</c:v>
                </c:pt>
                <c:pt idx="175">
                  <c:v>-3.1938922820736768</c:v>
                </c:pt>
                <c:pt idx="176">
                  <c:v>-3.1521690806513774</c:v>
                </c:pt>
                <c:pt idx="177">
                  <c:v>-3.1109204749682768</c:v>
                </c:pt>
                <c:pt idx="178">
                  <c:v>-3.0701431329207569</c:v>
                </c:pt>
                <c:pt idx="179">
                  <c:v>-3.0298336745425964</c:v>
                </c:pt>
                <c:pt idx="180">
                  <c:v>-2.9899886753103293</c:v>
                </c:pt>
                <c:pt idx="181">
                  <c:v>-2.9506046693299175</c:v>
                </c:pt>
                <c:pt idx="182">
                  <c:v>-2.9116781524083617</c:v>
                </c:pt>
                <c:pt idx="183">
                  <c:v>-2.8732055850137721</c:v>
                </c:pt>
                <c:pt idx="184">
                  <c:v>-2.8351833951273191</c:v>
                </c:pt>
                <c:pt idx="185">
                  <c:v>-2.7976079809903802</c:v>
                </c:pt>
                <c:pt idx="186">
                  <c:v>-2.7604757137501243</c:v>
                </c:pt>
                <c:pt idx="187">
                  <c:v>-2.723782940006652</c:v>
                </c:pt>
                <c:pt idx="188">
                  <c:v>-2.687525984264751</c:v>
                </c:pt>
                <c:pt idx="189">
                  <c:v>-2.6517011512932092</c:v>
                </c:pt>
                <c:pt idx="190">
                  <c:v>-2.6163047283945877</c:v>
                </c:pt>
                <c:pt idx="191">
                  <c:v>-2.5813329875882052</c:v>
                </c:pt>
                <c:pt idx="192">
                  <c:v>-2.546782187709077</c:v>
                </c:pt>
                <c:pt idx="193">
                  <c:v>-2.5126485764254296</c:v>
                </c:pt>
                <c:pt idx="194">
                  <c:v>-2.4789283921773415</c:v>
                </c:pt>
                <c:pt idx="195">
                  <c:v>-2.4456178660390049</c:v>
                </c:pt>
                <c:pt idx="196">
                  <c:v>-2.4127132235070112</c:v>
                </c:pt>
                <c:pt idx="197">
                  <c:v>-2.3802106862170067</c:v>
                </c:pt>
                <c:pt idx="198">
                  <c:v>-2.3481064735909847</c:v>
                </c:pt>
                <c:pt idx="199">
                  <c:v>-2.3163968044174346</c:v>
                </c:pt>
                <c:pt idx="200">
                  <c:v>-2.2850778983664797</c:v>
                </c:pt>
                <c:pt idx="201">
                  <c:v>-2.2541459774420867</c:v>
                </c:pt>
                <c:pt idx="202">
                  <c:v>-2.2235972673733757</c:v>
                </c:pt>
                <c:pt idx="203">
                  <c:v>-2.19342799894698</c:v>
                </c:pt>
                <c:pt idx="204">
                  <c:v>-2.1636344092823712</c:v>
                </c:pt>
                <c:pt idx="205">
                  <c:v>-2.1342127430519899</c:v>
                </c:pt>
                <c:pt idx="206">
                  <c:v>-2.1051592536479831</c:v>
                </c:pt>
                <c:pt idx="207">
                  <c:v>-2.0764702042972796</c:v>
                </c:pt>
                <c:pt idx="208">
                  <c:v>-2.0481418691267095</c:v>
                </c:pt>
                <c:pt idx="209">
                  <c:v>-2.0201705341797935</c:v>
                </c:pt>
                <c:pt idx="210">
                  <c:v>-1.9925524983868064</c:v>
                </c:pt>
                <c:pt idx="211">
                  <c:v>-1.9652840744896414</c:v>
                </c:pt>
                <c:pt idx="212">
                  <c:v>-1.9383615899230084</c:v>
                </c:pt>
                <c:pt idx="213">
                  <c:v>-1.9117813876533813</c:v>
                </c:pt>
                <c:pt idx="214">
                  <c:v>-1.8855398269771348</c:v>
                </c:pt>
                <c:pt idx="215">
                  <c:v>-1.859633284279234</c:v>
                </c:pt>
                <c:pt idx="216">
                  <c:v>-1.8340581537537959</c:v>
                </c:pt>
                <c:pt idx="217">
                  <c:v>-1.8088108480878271</c:v>
                </c:pt>
                <c:pt idx="218">
                  <c:v>-1.7838877991093778</c:v>
                </c:pt>
                <c:pt idx="219">
                  <c:v>-1.759285458401332</c:v>
                </c:pt>
                <c:pt idx="220">
                  <c:v>-1.7350002978820043</c:v>
                </c:pt>
                <c:pt idx="221">
                  <c:v>-1.7110288103536981</c:v>
                </c:pt>
                <c:pt idx="222">
                  <c:v>-1.6873675100203127</c:v>
                </c:pt>
                <c:pt idx="223">
                  <c:v>-1.6640129329750981</c:v>
                </c:pt>
                <c:pt idx="224">
                  <c:v>-1.6409616376595717</c:v>
                </c:pt>
                <c:pt idx="225">
                  <c:v>-1.6182102052946314</c:v>
                </c:pt>
                <c:pt idx="226">
                  <c:v>-1.5957552402848327</c:v>
                </c:pt>
                <c:pt idx="227">
                  <c:v>-1.5735933705967764</c:v>
                </c:pt>
                <c:pt idx="228">
                  <c:v>-1.551721248112536</c:v>
                </c:pt>
                <c:pt idx="229">
                  <c:v>-1.5301355489590143</c:v>
                </c:pt>
                <c:pt idx="230">
                  <c:v>-1.508832973814092</c:v>
                </c:pt>
                <c:pt idx="231">
                  <c:v>-1.4878102481904125</c:v>
                </c:pt>
                <c:pt idx="232">
                  <c:v>-1.4670641226976071</c:v>
                </c:pt>
                <c:pt idx="233">
                  <c:v>-1.4465913732837625</c:v>
                </c:pt>
                <c:pt idx="234">
                  <c:v>-1.4263888014568802</c:v>
                </c:pt>
                <c:pt idx="235">
                  <c:v>-1.4064532344870762</c:v>
                </c:pt>
                <c:pt idx="236">
                  <c:v>-1.3867815255902354</c:v>
                </c:pt>
                <c:pt idx="237">
                  <c:v>-1.3673705540938199</c:v>
                </c:pt>
                <c:pt idx="238">
                  <c:v>-1.3482172255854981</c:v>
                </c:pt>
                <c:pt idx="239">
                  <c:v>-1.329318472045248</c:v>
                </c:pt>
                <c:pt idx="240">
                  <c:v>-1.3106712519615766</c:v>
                </c:pt>
                <c:pt idx="241">
                  <c:v>-1.2922725504324513</c:v>
                </c:pt>
                <c:pt idx="242">
                  <c:v>-1.2741193792515484</c:v>
                </c:pt>
                <c:pt idx="243">
                  <c:v>-1.2562087769803909</c:v>
                </c:pt>
                <c:pt idx="244">
                  <c:v>-1.2385378090069257</c:v>
                </c:pt>
                <c:pt idx="245">
                  <c:v>-1.2211035675910871</c:v>
                </c:pt>
                <c:pt idx="246">
                  <c:v>-1.2039031718978606</c:v>
                </c:pt>
                <c:pt idx="247">
                  <c:v>-1.1869337680183567</c:v>
                </c:pt>
                <c:pt idx="248">
                  <c:v>-1.1701925289793824</c:v>
                </c:pt>
                <c:pt idx="249">
                  <c:v>-1.1536766547419792</c:v>
                </c:pt>
                <c:pt idx="250">
                  <c:v>-1.1373833721893927</c:v>
                </c:pt>
                <c:pt idx="251">
                  <c:v>-1.1213099351049118</c:v>
                </c:pt>
                <c:pt idx="252">
                  <c:v>-1.1054536241400046</c:v>
                </c:pt>
                <c:pt idx="253">
                  <c:v>-1.0898117467731743</c:v>
                </c:pt>
                <c:pt idx="254">
                  <c:v>-1.0743816372599244</c:v>
                </c:pt>
                <c:pt idx="255">
                  <c:v>-1.0591606565742342</c:v>
                </c:pt>
                <c:pt idx="256">
                  <c:v>-1.0441461923419064</c:v>
                </c:pt>
                <c:pt idx="257">
                  <c:v>-1.0293356587661679</c:v>
                </c:pt>
                <c:pt idx="258">
                  <c:v>-1.0147264965458507</c:v>
                </c:pt>
                <c:pt idx="259">
                  <c:v>-1.0003161727865149</c:v>
                </c:pt>
                <c:pt idx="260">
                  <c:v>-0.98610218090486379</c:v>
                </c:pt>
                <c:pt idx="261">
                  <c:v>-0.97208204052663749</c:v>
                </c:pt>
                <c:pt idx="262">
                  <c:v>-0.95825329737853526</c:v>
                </c:pt>
                <c:pt idx="263">
                  <c:v>-0.94461352317420766</c:v>
                </c:pt>
                <c:pt idx="264">
                  <c:v>-0.93116031549479616</c:v>
                </c:pt>
                <c:pt idx="265">
                  <c:v>-0.91789129766412103</c:v>
                </c:pt>
                <c:pt idx="266">
                  <c:v>-0.90480411861900556</c:v>
                </c:pt>
                <c:pt idx="267">
                  <c:v>-0.89189645277477725</c:v>
                </c:pt>
                <c:pt idx="268">
                  <c:v>-0.8791659998863578</c:v>
                </c:pt>
                <c:pt idx="269">
                  <c:v>-0.86661048490502646</c:v>
                </c:pt>
                <c:pt idx="270">
                  <c:v>-0.85422765783129306</c:v>
                </c:pt>
                <c:pt idx="271">
                  <c:v>-0.84201529356390092</c:v>
                </c:pt>
                <c:pt idx="272">
                  <c:v>-0.82997119174533129</c:v>
                </c:pt>
                <c:pt idx="273">
                  <c:v>-0.81809317660386749</c:v>
                </c:pt>
                <c:pt idx="274">
                  <c:v>-0.80637909679261632</c:v>
                </c:pt>
                <c:pt idx="275">
                  <c:v>-0.79482682522548631</c:v>
                </c:pt>
                <c:pt idx="276">
                  <c:v>-0.78343425891045815</c:v>
                </c:pt>
                <c:pt idx="277">
                  <c:v>-0.772199318780182</c:v>
                </c:pt>
                <c:pt idx="278">
                  <c:v>-0.7611199495202724</c:v>
                </c:pt>
                <c:pt idx="279">
                  <c:v>-0.75019411939526359</c:v>
                </c:pt>
                <c:pt idx="280">
                  <c:v>-0.73941982007255547</c:v>
                </c:pt>
                <c:pt idx="281">
                  <c:v>-0.72879506644433822</c:v>
                </c:pt>
                <c:pt idx="282">
                  <c:v>-0.71831789644784994</c:v>
                </c:pt>
                <c:pt idx="283">
                  <c:v>-0.70798637088394356</c:v>
                </c:pt>
                <c:pt idx="284">
                  <c:v>-0.69779857323414429</c:v>
                </c:pt>
                <c:pt idx="285">
                  <c:v>-0.68775260947640271</c:v>
                </c:pt>
                <c:pt idx="286">
                  <c:v>-0.67784660789956164</c:v>
                </c:pt>
                <c:pt idx="287">
                  <c:v>-0.66807871891680282</c:v>
                </c:pt>
                <c:pt idx="288">
                  <c:v>-0.65844711487800667</c:v>
                </c:pt>
                <c:pt idx="289">
                  <c:v>-0.64894998988132713</c:v>
                </c:pt>
                <c:pt idx="290">
                  <c:v>-0.63958555958395003</c:v>
                </c:pt>
                <c:pt idx="291">
                  <c:v>-0.63035206101227237</c:v>
                </c:pt>
                <c:pt idx="292">
                  <c:v>-0.62124775237144447</c:v>
                </c:pt>
                <c:pt idx="293">
                  <c:v>-0.61227091285453117</c:v>
                </c:pt>
                <c:pt idx="294">
                  <c:v>-0.60341984245126767</c:v>
                </c:pt>
                <c:pt idx="295">
                  <c:v>-0.5946928617566134</c:v>
                </c:pt>
                <c:pt idx="296">
                  <c:v>-0.58608831177904719</c:v>
                </c:pt>
                <c:pt idx="297">
                  <c:v>-0.57760455374882913</c:v>
                </c:pt>
                <c:pt idx="298">
                  <c:v>-0.56923996892620321</c:v>
                </c:pt>
                <c:pt idx="299">
                  <c:v>-0.56099295840972019</c:v>
                </c:pt>
                <c:pt idx="300">
                  <c:v>-0.55286194294461932</c:v>
                </c:pt>
                <c:pt idx="301">
                  <c:v>-0.54484536273147355</c:v>
                </c:pt>
                <c:pt idx="302">
                  <c:v>-0.53694167723506414</c:v>
                </c:pt>
                <c:pt idx="303">
                  <c:v>-0.52914936499365195</c:v>
                </c:pt>
                <c:pt idx="304">
                  <c:v>-0.52146692342856815</c:v>
                </c:pt>
                <c:pt idx="305">
                  <c:v>-0.51389286865432349</c:v>
                </c:pt>
                <c:pt idx="306">
                  <c:v>-0.50642573528918611</c:v>
                </c:pt>
                <c:pt idx="307">
                  <c:v>-0.49906407626638599</c:v>
                </c:pt>
                <c:pt idx="308">
                  <c:v>-0.49180646264585953</c:v>
                </c:pt>
                <c:pt idx="309">
                  <c:v>-0.48465148342671865</c:v>
                </c:pt>
                <c:pt idx="310">
                  <c:v>-0.47759774536041139</c:v>
                </c:pt>
                <c:pt idx="311">
                  <c:v>-0.47064387276464048</c:v>
                </c:pt>
                <c:pt idx="312">
                  <c:v>-0.46378850733808441</c:v>
                </c:pt>
                <c:pt idx="313">
                  <c:v>-0.45703030797595545</c:v>
                </c:pt>
                <c:pt idx="314">
                  <c:v>-0.45036795058643614</c:v>
                </c:pt>
                <c:pt idx="315">
                  <c:v>-0.44380012790803064</c:v>
                </c:pt>
                <c:pt idx="316">
                  <c:v>-0.43732554932786039</c:v>
                </c:pt>
                <c:pt idx="317">
                  <c:v>-0.43094294070094513</c:v>
                </c:pt>
                <c:pt idx="318">
                  <c:v>-0.42465104417048866</c:v>
                </c:pt>
                <c:pt idx="319">
                  <c:v>-0.41844861798921179</c:v>
                </c:pt>
                <c:pt idx="320">
                  <c:v>-0.41233443634174521</c:v>
                </c:pt>
                <c:pt idx="321">
                  <c:v>-0.40630728916812225</c:v>
                </c:pt>
                <c:pt idx="322">
                  <c:v>-0.40036598198838397</c:v>
                </c:pt>
                <c:pt idx="323">
                  <c:v>-0.39450933572832902</c:v>
                </c:pt>
                <c:pt idx="324">
                  <c:v>-0.38873618654642078</c:v>
                </c:pt>
                <c:pt idx="325">
                  <c:v>-0.38304538566188168</c:v>
                </c:pt>
                <c:pt idx="326">
                  <c:v>-0.37743579918398262</c:v>
                </c:pt>
                <c:pt idx="327">
                  <c:v>-0.37190630794255591</c:v>
                </c:pt>
                <c:pt idx="328">
                  <c:v>-0.36645580731973865</c:v>
                </c:pt>
                <c:pt idx="329">
                  <c:v>-0.36108320708296904</c:v>
                </c:pt>
                <c:pt idx="330">
                  <c:v>-0.35578743121924294</c:v>
                </c:pt>
                <c:pt idx="331">
                  <c:v>-0.35056741777065137</c:v>
                </c:pt>
                <c:pt idx="332">
                  <c:v>-0.34542211867120171</c:v>
                </c:pt>
                <c:pt idx="333">
                  <c:v>-0.3403504995849429</c:v>
                </c:pt>
                <c:pt idx="334">
                  <c:v>-0.33535153974539578</c:v>
                </c:pt>
                <c:pt idx="335">
                  <c:v>-0.33042423179630548</c:v>
                </c:pt>
                <c:pt idx="336">
                  <c:v>-0.32556758163371596</c:v>
                </c:pt>
                <c:pt idx="337">
                  <c:v>-0.32078060824938298</c:v>
                </c:pt>
                <c:pt idx="338">
                  <c:v>-0.3160623435755216</c:v>
                </c:pt>
                <c:pt idx="339">
                  <c:v>-0.31141183233090286</c:v>
                </c:pt>
                <c:pt idx="340">
                  <c:v>-0.30682813186830049</c:v>
                </c:pt>
                <c:pt idx="341">
                  <c:v>-0.30231031202328873</c:v>
                </c:pt>
                <c:pt idx="342">
                  <c:v>-0.29785745496440252</c:v>
                </c:pt>
                <c:pt idx="343">
                  <c:v>-0.29346865504465314</c:v>
                </c:pt>
                <c:pt idx="344">
                  <c:v>-0.28914301865441056</c:v>
                </c:pt>
                <c:pt idx="345">
                  <c:v>-0.2848796640756458</c:v>
                </c:pt>
                <c:pt idx="346">
                  <c:v>-0.28067772133754132</c:v>
                </c:pt>
                <c:pt idx="347">
                  <c:v>-0.27653633207346257</c:v>
                </c:pt>
                <c:pt idx="348">
                  <c:v>-0.27245464937929748</c:v>
                </c:pt>
                <c:pt idx="349">
                  <c:v>-0.26843183767315659</c:v>
                </c:pt>
                <c:pt idx="350">
                  <c:v>-0.26446707255643748</c:v>
                </c:pt>
                <c:pt idx="351">
                  <c:v>-0.26055954067624792</c:v>
                </c:pt>
                <c:pt idx="352">
                  <c:v>-0.2567084395891891</c:v>
                </c:pt>
                <c:pt idx="353">
                  <c:v>-0.25291297762649106</c:v>
                </c:pt>
                <c:pt idx="354">
                  <c:v>-0.24917237376050422</c:v>
                </c:pt>
                <c:pt idx="355">
                  <c:v>-0.24548585747253529</c:v>
                </c:pt>
                <c:pt idx="356">
                  <c:v>-0.24185266862203147</c:v>
                </c:pt>
                <c:pt idx="357">
                  <c:v>-0.23827205731710158</c:v>
                </c:pt>
                <c:pt idx="358">
                  <c:v>-0.23474328378637579</c:v>
                </c:pt>
                <c:pt idx="359">
                  <c:v>-0.23126561825219286</c:v>
                </c:pt>
                <c:pt idx="360">
                  <c:v>-0.22783834080511545</c:v>
                </c:pt>
                <c:pt idx="361">
                  <c:v>-0.22446074127976215</c:v>
                </c:pt>
                <c:pt idx="362">
                  <c:v>-0.22113211913195588</c:v>
                </c:pt>
                <c:pt idx="363">
                  <c:v>-0.21785178331717697</c:v>
                </c:pt>
                <c:pt idx="364">
                  <c:v>-0.21461905217031926</c:v>
                </c:pt>
                <c:pt idx="365">
                  <c:v>-0.21143325328673962</c:v>
                </c:pt>
                <c:pt idx="366">
                  <c:v>-0.20829372340459404</c:v>
                </c:pt>
                <c:pt idx="367">
                  <c:v>-0.20519980828845544</c:v>
                </c:pt>
                <c:pt idx="368">
                  <c:v>-0.20215086261420209</c:v>
                </c:pt>
                <c:pt idx="369">
                  <c:v>-0.19914624985517346</c:v>
                </c:pt>
                <c:pt idx="370">
                  <c:v>-0.19618534216958139</c:v>
                </c:pt>
                <c:pt idx="371">
                  <c:v>-0.19326752028917246</c:v>
                </c:pt>
                <c:pt idx="372">
                  <c:v>-0.19039217340912984</c:v>
                </c:pt>
                <c:pt idx="373">
                  <c:v>-0.18755869907921061</c:v>
                </c:pt>
                <c:pt idx="374">
                  <c:v>-0.18476650309610507</c:v>
                </c:pt>
                <c:pt idx="375">
                  <c:v>-0.18201499939701504</c:v>
                </c:pt>
                <c:pt idx="376">
                  <c:v>-0.17930360995443698</c:v>
                </c:pt>
                <c:pt idx="377">
                  <c:v>-0.17663176467214639</c:v>
                </c:pt>
                <c:pt idx="378">
                  <c:v>-0.17399890128236972</c:v>
                </c:pt>
                <c:pt idx="379">
                  <c:v>-0.17140446524413927</c:v>
                </c:pt>
                <c:pt idx="380">
                  <c:v>-0.16884790964281826</c:v>
                </c:pt>
                <c:pt idx="381">
                  <c:v>-0.16632869509078985</c:v>
                </c:pt>
                <c:pt idx="382">
                  <c:v>-0.1638462896292982</c:v>
                </c:pt>
                <c:pt idx="383">
                  <c:v>-0.16140016863143533</c:v>
                </c:pt>
                <c:pt idx="384">
                  <c:v>-0.15898981470626086</c:v>
                </c:pt>
                <c:pt idx="385">
                  <c:v>-0.15661471760404883</c:v>
                </c:pt>
                <c:pt idx="386">
                  <c:v>-0.15427437412264874</c:v>
                </c:pt>
                <c:pt idx="387">
                  <c:v>-0.15196828801495432</c:v>
                </c:pt>
                <c:pt idx="388">
                  <c:v>-0.1496959698974677</c:v>
                </c:pt>
                <c:pt idx="389">
                  <c:v>-0.14745693715995156</c:v>
                </c:pt>
                <c:pt idx="390">
                  <c:v>-0.14525071387615895</c:v>
                </c:pt>
                <c:pt idx="391">
                  <c:v>-0.14307683071562971</c:v>
                </c:pt>
                <c:pt idx="392">
                  <c:v>-0.14093482485654663</c:v>
                </c:pt>
                <c:pt idx="393">
                  <c:v>-0.13882423989963855</c:v>
                </c:pt>
                <c:pt idx="394">
                  <c:v>-0.13674462578312366</c:v>
                </c:pt>
                <c:pt idx="395">
                  <c:v>-0.13469553869868053</c:v>
                </c:pt>
                <c:pt idx="396">
                  <c:v>-0.13267654100843956</c:v>
                </c:pt>
                <c:pt idx="397">
                  <c:v>-0.1306872011629831</c:v>
                </c:pt>
                <c:pt idx="398">
                  <c:v>-0.12872709362034668</c:v>
                </c:pt>
                <c:pt idx="399">
                  <c:v>-0.12679579876600902</c:v>
                </c:pt>
                <c:pt idx="400">
                  <c:v>-0.1248929028338641</c:v>
                </c:pt>
                <c:pt idx="401">
                  <c:v>-0.12301799782816278</c:v>
                </c:pt>
                <c:pt idx="402">
                  <c:v>-0.12117068144641699</c:v>
                </c:pt>
                <c:pt idx="403">
                  <c:v>-0.1193505570032542</c:v>
                </c:pt>
                <c:pt idx="404">
                  <c:v>-0.11755723335521537</c:v>
                </c:pt>
                <c:pt idx="405">
                  <c:v>-0.11579032482648394</c:v>
                </c:pt>
                <c:pt idx="406">
                  <c:v>-0.1140494511355391</c:v>
                </c:pt>
                <c:pt idx="407">
                  <c:v>-0.11233423732272142</c:v>
                </c:pt>
                <c:pt idx="408">
                  <c:v>-0.11064431367870334</c:v>
                </c:pt>
                <c:pt idx="409">
                  <c:v>-0.10897931567385331</c:v>
                </c:pt>
                <c:pt idx="410">
                  <c:v>-0.10733888388848635</c:v>
                </c:pt>
                <c:pt idx="411">
                  <c:v>-0.10572266394398877</c:v>
                </c:pt>
                <c:pt idx="412">
                  <c:v>-0.10413030643481122</c:v>
                </c:pt>
                <c:pt idx="413">
                  <c:v>-0.10256146686131747</c:v>
                </c:pt>
                <c:pt idx="414">
                  <c:v>-0.10101580556348211</c:v>
                </c:pt>
                <c:pt idx="415">
                  <c:v>-9.9492987655427204E-2</c:v>
                </c:pt>
                <c:pt idx="416">
                  <c:v>-9.7992682960788002E-2</c:v>
                </c:pt>
                <c:pt idx="417">
                  <c:v>-9.6514565948900455E-2</c:v>
                </c:pt>
                <c:pt idx="418">
                  <c:v>-9.5058315671799259E-2</c:v>
                </c:pt>
                <c:pt idx="419">
                  <c:v>-9.3623615702019991E-2</c:v>
                </c:pt>
                <c:pt idx="420">
                  <c:v>-9.221015407119397E-2</c:v>
                </c:pt>
                <c:pt idx="421">
                  <c:v>-9.081762320942921E-2</c:v>
                </c:pt>
                <c:pt idx="422">
                  <c:v>-8.9445719885466735E-2</c:v>
                </c:pt>
                <c:pt idx="423">
                  <c:v>-8.8094145147605524E-2</c:v>
                </c:pt>
                <c:pt idx="424">
                  <c:v>-8.6762604265385332E-2</c:v>
                </c:pt>
                <c:pt idx="425">
                  <c:v>-8.545080667202086E-2</c:v>
                </c:pt>
                <c:pt idx="426">
                  <c:v>-8.4158465907576835E-2</c:v>
                </c:pt>
                <c:pt idx="427">
                  <c:v>-8.2885299562877476E-2</c:v>
                </c:pt>
                <c:pt idx="428">
                  <c:v>-8.1631029224139798E-2</c:v>
                </c:pt>
                <c:pt idx="429">
                  <c:v>-8.0395380418324655E-2</c:v>
                </c:pt>
                <c:pt idx="430">
                  <c:v>-7.9178082559195159E-2</c:v>
                </c:pt>
                <c:pt idx="431">
                  <c:v>-7.7978868894076195E-2</c:v>
                </c:pt>
                <c:pt idx="432">
                  <c:v>-7.6797476451304927E-2</c:v>
                </c:pt>
                <c:pt idx="433">
                  <c:v>-7.5633645988366471E-2</c:v>
                </c:pt>
                <c:pt idx="434">
                  <c:v>-7.4487121940704323E-2</c:v>
                </c:pt>
                <c:pt idx="435">
                  <c:v>-7.3357652371199691E-2</c:v>
                </c:pt>
                <c:pt idx="436">
                  <c:v>-7.224498892031038E-2</c:v>
                </c:pt>
                <c:pt idx="437">
                  <c:v>-7.1148886756862553E-2</c:v>
                </c:pt>
                <c:pt idx="438">
                  <c:v>-7.0069104529486462E-2</c:v>
                </c:pt>
                <c:pt idx="439">
                  <c:v>-6.9005404318689775E-2</c:v>
                </c:pt>
                <c:pt idx="440">
                  <c:v>-6.7957551589559892E-2</c:v>
                </c:pt>
                <c:pt idx="441">
                  <c:v>-6.692531514508801E-2</c:v>
                </c:pt>
                <c:pt idx="442">
                  <c:v>-6.5908467080108016E-2</c:v>
                </c:pt>
                <c:pt idx="443">
                  <c:v>-6.4906782735841662E-2</c:v>
                </c:pt>
                <c:pt idx="444">
                  <c:v>-6.3920040655044225E-2</c:v>
                </c:pt>
                <c:pt idx="445">
                  <c:v>-6.2948022537741774E-2</c:v>
                </c:pt>
                <c:pt idx="446">
                  <c:v>-6.1990513197554331E-2</c:v>
                </c:pt>
                <c:pt idx="447">
                  <c:v>-6.1047300518596657E-2</c:v>
                </c:pt>
                <c:pt idx="448">
                  <c:v>-6.0118175412950586E-2</c:v>
                </c:pt>
                <c:pt idx="449">
                  <c:v>-5.920293177870091E-2</c:v>
                </c:pt>
                <c:pt idx="450">
                  <c:v>-5.8301366458528944E-2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D3-44B5-9774-EC26A8159A87}"/>
            </c:ext>
          </c:extLst>
        </c:ser>
        <c:ser>
          <c:idx val="3"/>
          <c:order val="2"/>
          <c:tx>
            <c:strRef>
              <c:f>fit_BCC_FCC!$K$18</c:f>
              <c:strCache>
                <c:ptCount val="1"/>
                <c:pt idx="0">
                  <c:v>E1(fit)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fit_BCC_FCC!$G$19:$G$469</c:f>
              <c:numCache>
                <c:formatCode>General</c:formatCode>
                <c:ptCount val="451"/>
                <c:pt idx="0">
                  <c:v>2.1537900916131671</c:v>
                </c:pt>
                <c:pt idx="1">
                  <c:v>2.1656047759220902</c:v>
                </c:pt>
                <c:pt idx="2">
                  <c:v>2.1774194602310137</c:v>
                </c:pt>
                <c:pt idx="3">
                  <c:v>2.1892341445399373</c:v>
                </c:pt>
                <c:pt idx="4">
                  <c:v>2.2010488288488599</c:v>
                </c:pt>
                <c:pt idx="5">
                  <c:v>2.212863513157783</c:v>
                </c:pt>
                <c:pt idx="6">
                  <c:v>2.2246781974667065</c:v>
                </c:pt>
                <c:pt idx="7">
                  <c:v>2.2364928817756295</c:v>
                </c:pt>
                <c:pt idx="8">
                  <c:v>2.2483075660845526</c:v>
                </c:pt>
                <c:pt idx="9">
                  <c:v>2.2601222503934757</c:v>
                </c:pt>
                <c:pt idx="10">
                  <c:v>2.2719369347023992</c:v>
                </c:pt>
                <c:pt idx="11">
                  <c:v>2.2837516190113223</c:v>
                </c:pt>
                <c:pt idx="12">
                  <c:v>2.2955663033202454</c:v>
                </c:pt>
                <c:pt idx="13">
                  <c:v>2.3073809876291684</c:v>
                </c:pt>
                <c:pt idx="14">
                  <c:v>2.319195671938092</c:v>
                </c:pt>
                <c:pt idx="15">
                  <c:v>2.331010356247015</c:v>
                </c:pt>
                <c:pt idx="16">
                  <c:v>2.3428250405559381</c:v>
                </c:pt>
                <c:pt idx="17">
                  <c:v>2.3546397248648612</c:v>
                </c:pt>
                <c:pt idx="18">
                  <c:v>2.3664544091737842</c:v>
                </c:pt>
                <c:pt idx="19">
                  <c:v>2.3782690934827078</c:v>
                </c:pt>
                <c:pt idx="20">
                  <c:v>2.3900837777916308</c:v>
                </c:pt>
                <c:pt idx="21">
                  <c:v>2.4018984621005539</c:v>
                </c:pt>
                <c:pt idx="22">
                  <c:v>2.413713146409477</c:v>
                </c:pt>
                <c:pt idx="23">
                  <c:v>2.4255278307184001</c:v>
                </c:pt>
                <c:pt idx="24">
                  <c:v>2.4373425150273236</c:v>
                </c:pt>
                <c:pt idx="25">
                  <c:v>2.4491571993362466</c:v>
                </c:pt>
                <c:pt idx="26">
                  <c:v>2.4609718836451697</c:v>
                </c:pt>
                <c:pt idx="27">
                  <c:v>2.4727865679540928</c:v>
                </c:pt>
                <c:pt idx="28">
                  <c:v>2.4846012522630159</c:v>
                </c:pt>
                <c:pt idx="29">
                  <c:v>2.4964159365719398</c:v>
                </c:pt>
                <c:pt idx="30">
                  <c:v>2.5082306208808629</c:v>
                </c:pt>
                <c:pt idx="31">
                  <c:v>2.520045305189786</c:v>
                </c:pt>
                <c:pt idx="32">
                  <c:v>2.5318599894987095</c:v>
                </c:pt>
                <c:pt idx="33">
                  <c:v>2.5436746738076326</c:v>
                </c:pt>
                <c:pt idx="34">
                  <c:v>2.5554893581165556</c:v>
                </c:pt>
                <c:pt idx="35">
                  <c:v>2.5673040424254787</c:v>
                </c:pt>
                <c:pt idx="36">
                  <c:v>2.5791187267344018</c:v>
                </c:pt>
                <c:pt idx="37">
                  <c:v>2.5909334110433253</c:v>
                </c:pt>
                <c:pt idx="38">
                  <c:v>2.6027480953522484</c:v>
                </c:pt>
                <c:pt idx="39">
                  <c:v>2.6145627796611715</c:v>
                </c:pt>
                <c:pt idx="40">
                  <c:v>2.6263774639700945</c:v>
                </c:pt>
                <c:pt idx="41">
                  <c:v>2.638192148279018</c:v>
                </c:pt>
                <c:pt idx="42">
                  <c:v>2.6500068325879407</c:v>
                </c:pt>
                <c:pt idx="43">
                  <c:v>2.6618215168968642</c:v>
                </c:pt>
                <c:pt idx="44">
                  <c:v>2.6736362012057873</c:v>
                </c:pt>
                <c:pt idx="45">
                  <c:v>2.6854508855147108</c:v>
                </c:pt>
                <c:pt idx="46">
                  <c:v>2.6972655698236334</c:v>
                </c:pt>
                <c:pt idx="47">
                  <c:v>2.7090802541325565</c:v>
                </c:pt>
                <c:pt idx="48">
                  <c:v>2.72089493844148</c:v>
                </c:pt>
                <c:pt idx="49">
                  <c:v>2.7327096227504031</c:v>
                </c:pt>
                <c:pt idx="50">
                  <c:v>2.7445243070593257</c:v>
                </c:pt>
                <c:pt idx="51">
                  <c:v>2.7563389913682492</c:v>
                </c:pt>
                <c:pt idx="52">
                  <c:v>2.7681536756771719</c:v>
                </c:pt>
                <c:pt idx="53">
                  <c:v>2.7799683599860949</c:v>
                </c:pt>
                <c:pt idx="54">
                  <c:v>2.7917830442950184</c:v>
                </c:pt>
                <c:pt idx="55">
                  <c:v>2.803597728603942</c:v>
                </c:pt>
                <c:pt idx="56">
                  <c:v>2.8154124129128646</c:v>
                </c:pt>
                <c:pt idx="57">
                  <c:v>2.8272270972217877</c:v>
                </c:pt>
                <c:pt idx="58">
                  <c:v>2.8390417815307112</c:v>
                </c:pt>
                <c:pt idx="59">
                  <c:v>2.8508564658396343</c:v>
                </c:pt>
                <c:pt idx="60">
                  <c:v>2.8626711501485573</c:v>
                </c:pt>
                <c:pt idx="61">
                  <c:v>2.8744858344574804</c:v>
                </c:pt>
                <c:pt idx="62">
                  <c:v>2.8863005187664039</c:v>
                </c:pt>
                <c:pt idx="63">
                  <c:v>2.898115203075327</c:v>
                </c:pt>
                <c:pt idx="64">
                  <c:v>2.9099298873842501</c:v>
                </c:pt>
                <c:pt idx="65">
                  <c:v>2.9217445716931731</c:v>
                </c:pt>
                <c:pt idx="66">
                  <c:v>2.9335592560020967</c:v>
                </c:pt>
                <c:pt idx="67">
                  <c:v>2.9453739403110193</c:v>
                </c:pt>
                <c:pt idx="68">
                  <c:v>2.9571886246199428</c:v>
                </c:pt>
                <c:pt idx="69">
                  <c:v>2.9690033089288659</c:v>
                </c:pt>
                <c:pt idx="70">
                  <c:v>2.9808179932377894</c:v>
                </c:pt>
                <c:pt idx="71">
                  <c:v>2.992632677546712</c:v>
                </c:pt>
                <c:pt idx="72">
                  <c:v>3.0044473618556355</c:v>
                </c:pt>
                <c:pt idx="73">
                  <c:v>3.0162620461645586</c:v>
                </c:pt>
                <c:pt idx="74">
                  <c:v>3.0280767304734821</c:v>
                </c:pt>
                <c:pt idx="75">
                  <c:v>3.0398914147824048</c:v>
                </c:pt>
                <c:pt idx="76">
                  <c:v>3.0517060990913278</c:v>
                </c:pt>
                <c:pt idx="77">
                  <c:v>3.0635207834002514</c:v>
                </c:pt>
                <c:pt idx="78">
                  <c:v>3.075335467709174</c:v>
                </c:pt>
                <c:pt idx="79">
                  <c:v>3.0871501520180975</c:v>
                </c:pt>
                <c:pt idx="80">
                  <c:v>3.0989648363270206</c:v>
                </c:pt>
                <c:pt idx="81">
                  <c:v>3.1107795206359441</c:v>
                </c:pt>
                <c:pt idx="82">
                  <c:v>3.1225942049448667</c:v>
                </c:pt>
                <c:pt idx="83">
                  <c:v>3.1344088892537902</c:v>
                </c:pt>
                <c:pt idx="84">
                  <c:v>3.1462235735627133</c:v>
                </c:pt>
                <c:pt idx="85">
                  <c:v>3.1580382578716368</c:v>
                </c:pt>
                <c:pt idx="86">
                  <c:v>3.1698529421805595</c:v>
                </c:pt>
                <c:pt idx="87">
                  <c:v>3.181667626489483</c:v>
                </c:pt>
                <c:pt idx="88">
                  <c:v>3.1934823107984061</c:v>
                </c:pt>
                <c:pt idx="89">
                  <c:v>3.2052969951073291</c:v>
                </c:pt>
                <c:pt idx="90">
                  <c:v>3.2171116794162522</c:v>
                </c:pt>
                <c:pt idx="91">
                  <c:v>3.2289263637251757</c:v>
                </c:pt>
                <c:pt idx="92">
                  <c:v>3.2407410480340988</c:v>
                </c:pt>
                <c:pt idx="93">
                  <c:v>3.2525557323430219</c:v>
                </c:pt>
                <c:pt idx="94">
                  <c:v>3.2643704166519449</c:v>
                </c:pt>
                <c:pt idx="95">
                  <c:v>3.2761851009608685</c:v>
                </c:pt>
                <c:pt idx="96">
                  <c:v>3.2879997852697915</c:v>
                </c:pt>
                <c:pt idx="97">
                  <c:v>3.2998144695787142</c:v>
                </c:pt>
                <c:pt idx="98">
                  <c:v>3.3116291538876377</c:v>
                </c:pt>
                <c:pt idx="99">
                  <c:v>3.3234438381965612</c:v>
                </c:pt>
                <c:pt idx="100">
                  <c:v>3.3352585225054838</c:v>
                </c:pt>
                <c:pt idx="101">
                  <c:v>3.3470732068144069</c:v>
                </c:pt>
                <c:pt idx="102">
                  <c:v>3.3588878911233304</c:v>
                </c:pt>
                <c:pt idx="103">
                  <c:v>3.3707025754322539</c:v>
                </c:pt>
                <c:pt idx="104">
                  <c:v>3.382517259741177</c:v>
                </c:pt>
                <c:pt idx="105">
                  <c:v>3.3943319440500996</c:v>
                </c:pt>
                <c:pt idx="106">
                  <c:v>3.4061466283590232</c:v>
                </c:pt>
                <c:pt idx="107">
                  <c:v>3.4179613126679467</c:v>
                </c:pt>
                <c:pt idx="108">
                  <c:v>3.4297759969768693</c:v>
                </c:pt>
                <c:pt idx="109">
                  <c:v>3.4415906812857924</c:v>
                </c:pt>
                <c:pt idx="110">
                  <c:v>3.4534053655947159</c:v>
                </c:pt>
                <c:pt idx="111">
                  <c:v>3.4652200499036385</c:v>
                </c:pt>
                <c:pt idx="112">
                  <c:v>3.477034734212562</c:v>
                </c:pt>
                <c:pt idx="113">
                  <c:v>3.4888494185214851</c:v>
                </c:pt>
                <c:pt idx="114">
                  <c:v>3.5006641028304086</c:v>
                </c:pt>
                <c:pt idx="115">
                  <c:v>3.5124787871393317</c:v>
                </c:pt>
                <c:pt idx="116">
                  <c:v>3.5242934714482548</c:v>
                </c:pt>
                <c:pt idx="117">
                  <c:v>3.5361081557571779</c:v>
                </c:pt>
                <c:pt idx="118">
                  <c:v>3.5479228400661014</c:v>
                </c:pt>
                <c:pt idx="119">
                  <c:v>3.559737524375024</c:v>
                </c:pt>
                <c:pt idx="120">
                  <c:v>3.5715522086839475</c:v>
                </c:pt>
                <c:pt idx="121">
                  <c:v>3.5833668929928706</c:v>
                </c:pt>
                <c:pt idx="122">
                  <c:v>3.5951815773017932</c:v>
                </c:pt>
                <c:pt idx="123">
                  <c:v>3.6069962616107167</c:v>
                </c:pt>
                <c:pt idx="124">
                  <c:v>3.6188109459196403</c:v>
                </c:pt>
                <c:pt idx="125">
                  <c:v>3.6306256302285633</c:v>
                </c:pt>
                <c:pt idx="126">
                  <c:v>3.6424403145374868</c:v>
                </c:pt>
                <c:pt idx="127">
                  <c:v>3.6542549988464095</c:v>
                </c:pt>
                <c:pt idx="128">
                  <c:v>3.6660696831553325</c:v>
                </c:pt>
                <c:pt idx="129">
                  <c:v>3.6778843674642561</c:v>
                </c:pt>
                <c:pt idx="130">
                  <c:v>3.6896990517731787</c:v>
                </c:pt>
                <c:pt idx="131">
                  <c:v>3.7015137360821022</c:v>
                </c:pt>
                <c:pt idx="132">
                  <c:v>3.7133284203910253</c:v>
                </c:pt>
                <c:pt idx="133">
                  <c:v>3.7251431046999484</c:v>
                </c:pt>
                <c:pt idx="134">
                  <c:v>3.7369577890088714</c:v>
                </c:pt>
                <c:pt idx="135">
                  <c:v>3.748772473317795</c:v>
                </c:pt>
                <c:pt idx="136">
                  <c:v>3.760587157626718</c:v>
                </c:pt>
                <c:pt idx="137">
                  <c:v>3.7724018419356415</c:v>
                </c:pt>
                <c:pt idx="138">
                  <c:v>3.7842165262445642</c:v>
                </c:pt>
                <c:pt idx="139">
                  <c:v>3.7960312105534877</c:v>
                </c:pt>
                <c:pt idx="140">
                  <c:v>3.8078458948624108</c:v>
                </c:pt>
                <c:pt idx="141">
                  <c:v>3.8196605791713338</c:v>
                </c:pt>
                <c:pt idx="142">
                  <c:v>3.8314752634802569</c:v>
                </c:pt>
                <c:pt idx="143">
                  <c:v>3.8432899477891804</c:v>
                </c:pt>
                <c:pt idx="144">
                  <c:v>3.8551046320981031</c:v>
                </c:pt>
                <c:pt idx="145">
                  <c:v>3.8669193164070261</c:v>
                </c:pt>
                <c:pt idx="146">
                  <c:v>3.8787340007159496</c:v>
                </c:pt>
                <c:pt idx="147">
                  <c:v>3.8905486850248732</c:v>
                </c:pt>
                <c:pt idx="148">
                  <c:v>3.9023633693337962</c:v>
                </c:pt>
                <c:pt idx="149">
                  <c:v>3.9141780536427189</c:v>
                </c:pt>
                <c:pt idx="150">
                  <c:v>3.9259927379516424</c:v>
                </c:pt>
                <c:pt idx="151">
                  <c:v>3.9378074222605659</c:v>
                </c:pt>
                <c:pt idx="152">
                  <c:v>3.9496221065694885</c:v>
                </c:pt>
                <c:pt idx="153">
                  <c:v>3.9614367908784116</c:v>
                </c:pt>
                <c:pt idx="154">
                  <c:v>3.9732514751873351</c:v>
                </c:pt>
                <c:pt idx="155">
                  <c:v>3.9850661594962586</c:v>
                </c:pt>
                <c:pt idx="156">
                  <c:v>3.9968808438051817</c:v>
                </c:pt>
                <c:pt idx="157">
                  <c:v>4.0086955281141048</c:v>
                </c:pt>
                <c:pt idx="158">
                  <c:v>4.0205102124230274</c:v>
                </c:pt>
                <c:pt idx="159">
                  <c:v>4.0323248967319509</c:v>
                </c:pt>
                <c:pt idx="160">
                  <c:v>4.0441395810408736</c:v>
                </c:pt>
                <c:pt idx="161">
                  <c:v>4.0559542653497971</c:v>
                </c:pt>
                <c:pt idx="162">
                  <c:v>4.0677689496587206</c:v>
                </c:pt>
                <c:pt idx="163">
                  <c:v>4.0795836339676432</c:v>
                </c:pt>
                <c:pt idx="164">
                  <c:v>4.0913983182765667</c:v>
                </c:pt>
                <c:pt idx="165">
                  <c:v>4.1032130025854903</c:v>
                </c:pt>
                <c:pt idx="166">
                  <c:v>4.1150276868944129</c:v>
                </c:pt>
                <c:pt idx="167">
                  <c:v>4.1268423712033364</c:v>
                </c:pt>
                <c:pt idx="168">
                  <c:v>4.138657055512259</c:v>
                </c:pt>
                <c:pt idx="169">
                  <c:v>4.1504717398211826</c:v>
                </c:pt>
                <c:pt idx="170">
                  <c:v>4.1622864241301061</c:v>
                </c:pt>
                <c:pt idx="171">
                  <c:v>4.1741011084390287</c:v>
                </c:pt>
                <c:pt idx="172">
                  <c:v>4.1859157927479522</c:v>
                </c:pt>
                <c:pt idx="173">
                  <c:v>4.1977304770568757</c:v>
                </c:pt>
                <c:pt idx="174">
                  <c:v>4.2095451613657984</c:v>
                </c:pt>
                <c:pt idx="175">
                  <c:v>4.2213598456747219</c:v>
                </c:pt>
                <c:pt idx="176">
                  <c:v>4.2331745299836445</c:v>
                </c:pt>
                <c:pt idx="177">
                  <c:v>4.244989214292568</c:v>
                </c:pt>
                <c:pt idx="178">
                  <c:v>4.2568038986014916</c:v>
                </c:pt>
                <c:pt idx="179">
                  <c:v>4.2686185829104142</c:v>
                </c:pt>
                <c:pt idx="180">
                  <c:v>4.2804332672193377</c:v>
                </c:pt>
                <c:pt idx="181">
                  <c:v>4.2922479515282612</c:v>
                </c:pt>
                <c:pt idx="182">
                  <c:v>4.3040626358371838</c:v>
                </c:pt>
                <c:pt idx="183">
                  <c:v>4.3158773201461074</c:v>
                </c:pt>
                <c:pt idx="184">
                  <c:v>4.32769200445503</c:v>
                </c:pt>
                <c:pt idx="185">
                  <c:v>4.3395066887639535</c:v>
                </c:pt>
                <c:pt idx="186">
                  <c:v>4.351321373072877</c:v>
                </c:pt>
                <c:pt idx="187">
                  <c:v>4.3631360573817997</c:v>
                </c:pt>
                <c:pt idx="188">
                  <c:v>4.3749507416907223</c:v>
                </c:pt>
                <c:pt idx="189">
                  <c:v>4.3867654259996458</c:v>
                </c:pt>
                <c:pt idx="190">
                  <c:v>4.3985801103085693</c:v>
                </c:pt>
                <c:pt idx="191">
                  <c:v>4.410394794617492</c:v>
                </c:pt>
                <c:pt idx="192">
                  <c:v>4.4222094789264155</c:v>
                </c:pt>
                <c:pt idx="193">
                  <c:v>4.4340241632353381</c:v>
                </c:pt>
                <c:pt idx="194">
                  <c:v>4.4458388475442616</c:v>
                </c:pt>
                <c:pt idx="195">
                  <c:v>4.4576535318531851</c:v>
                </c:pt>
                <c:pt idx="196">
                  <c:v>4.4694682161621078</c:v>
                </c:pt>
                <c:pt idx="197">
                  <c:v>4.4812829004710313</c:v>
                </c:pt>
                <c:pt idx="198">
                  <c:v>4.4930975847799548</c:v>
                </c:pt>
                <c:pt idx="199">
                  <c:v>4.5049122690888774</c:v>
                </c:pt>
                <c:pt idx="200">
                  <c:v>4.5167269533978009</c:v>
                </c:pt>
                <c:pt idx="201">
                  <c:v>4.5285416377067236</c:v>
                </c:pt>
                <c:pt idx="202">
                  <c:v>4.5403563220156471</c:v>
                </c:pt>
                <c:pt idx="203">
                  <c:v>4.5521710063245706</c:v>
                </c:pt>
                <c:pt idx="204">
                  <c:v>4.5639856906334932</c:v>
                </c:pt>
                <c:pt idx="205">
                  <c:v>4.5758003749424168</c:v>
                </c:pt>
                <c:pt idx="206">
                  <c:v>4.5876150592513394</c:v>
                </c:pt>
                <c:pt idx="207">
                  <c:v>4.5994297435602629</c:v>
                </c:pt>
                <c:pt idx="208">
                  <c:v>4.6112444278691864</c:v>
                </c:pt>
                <c:pt idx="209">
                  <c:v>4.6230591121781091</c:v>
                </c:pt>
                <c:pt idx="210">
                  <c:v>4.6348737964870326</c:v>
                </c:pt>
                <c:pt idx="211">
                  <c:v>4.6466884807959561</c:v>
                </c:pt>
                <c:pt idx="212">
                  <c:v>4.6585031651048787</c:v>
                </c:pt>
                <c:pt idx="213">
                  <c:v>4.6703178494138022</c:v>
                </c:pt>
                <c:pt idx="214">
                  <c:v>4.6821325337227249</c:v>
                </c:pt>
                <c:pt idx="215">
                  <c:v>4.6939472180316484</c:v>
                </c:pt>
                <c:pt idx="216">
                  <c:v>4.705761902340571</c:v>
                </c:pt>
                <c:pt idx="217">
                  <c:v>4.7175765866494945</c:v>
                </c:pt>
                <c:pt idx="218">
                  <c:v>4.7293912709584172</c:v>
                </c:pt>
                <c:pt idx="219">
                  <c:v>4.7412059552673416</c:v>
                </c:pt>
                <c:pt idx="220">
                  <c:v>4.7530206395762642</c:v>
                </c:pt>
                <c:pt idx="221">
                  <c:v>4.7648353238851877</c:v>
                </c:pt>
                <c:pt idx="222">
                  <c:v>4.7766500081941103</c:v>
                </c:pt>
                <c:pt idx="223">
                  <c:v>4.788464692503033</c:v>
                </c:pt>
                <c:pt idx="224">
                  <c:v>4.8002793768119565</c:v>
                </c:pt>
                <c:pt idx="225">
                  <c:v>4.81209406112088</c:v>
                </c:pt>
                <c:pt idx="226">
                  <c:v>4.8239087454298026</c:v>
                </c:pt>
                <c:pt idx="227">
                  <c:v>4.835723429738727</c:v>
                </c:pt>
                <c:pt idx="228">
                  <c:v>4.8475381140476497</c:v>
                </c:pt>
                <c:pt idx="229">
                  <c:v>4.8593527983565732</c:v>
                </c:pt>
                <c:pt idx="230">
                  <c:v>4.8711674826654958</c:v>
                </c:pt>
                <c:pt idx="231">
                  <c:v>4.8829821669744184</c:v>
                </c:pt>
                <c:pt idx="232">
                  <c:v>4.894796851283342</c:v>
                </c:pt>
                <c:pt idx="233">
                  <c:v>4.9066115355922655</c:v>
                </c:pt>
                <c:pt idx="234">
                  <c:v>4.9184262199011881</c:v>
                </c:pt>
                <c:pt idx="235">
                  <c:v>4.9302409042101125</c:v>
                </c:pt>
                <c:pt idx="236">
                  <c:v>4.9420555885190351</c:v>
                </c:pt>
                <c:pt idx="237">
                  <c:v>4.9538702728279578</c:v>
                </c:pt>
                <c:pt idx="238">
                  <c:v>4.9656849571368813</c:v>
                </c:pt>
                <c:pt idx="239">
                  <c:v>4.9774996414458039</c:v>
                </c:pt>
                <c:pt idx="240">
                  <c:v>4.9893143257547266</c:v>
                </c:pt>
                <c:pt idx="241">
                  <c:v>5.001129010063651</c:v>
                </c:pt>
                <c:pt idx="242">
                  <c:v>5.0129436943725736</c:v>
                </c:pt>
                <c:pt idx="243">
                  <c:v>5.0247583786814971</c:v>
                </c:pt>
                <c:pt idx="244">
                  <c:v>5.0365730629904206</c:v>
                </c:pt>
                <c:pt idx="245">
                  <c:v>5.0483877472993433</c:v>
                </c:pt>
                <c:pt idx="246">
                  <c:v>5.0602024316082668</c:v>
                </c:pt>
                <c:pt idx="247">
                  <c:v>5.0720171159171894</c:v>
                </c:pt>
                <c:pt idx="248">
                  <c:v>5.083831800226112</c:v>
                </c:pt>
                <c:pt idx="249">
                  <c:v>5.0956464845350364</c:v>
                </c:pt>
                <c:pt idx="250">
                  <c:v>5.1074611688439591</c:v>
                </c:pt>
                <c:pt idx="251">
                  <c:v>5.1192758531528817</c:v>
                </c:pt>
                <c:pt idx="252">
                  <c:v>5.1310905374618061</c:v>
                </c:pt>
                <c:pt idx="253">
                  <c:v>5.1429052217707287</c:v>
                </c:pt>
                <c:pt idx="254">
                  <c:v>5.1547199060796514</c:v>
                </c:pt>
                <c:pt idx="255">
                  <c:v>5.1665345903885749</c:v>
                </c:pt>
                <c:pt idx="256">
                  <c:v>5.1783492746974975</c:v>
                </c:pt>
                <c:pt idx="257">
                  <c:v>5.190163959006421</c:v>
                </c:pt>
                <c:pt idx="258">
                  <c:v>5.2019786433153445</c:v>
                </c:pt>
                <c:pt idx="259">
                  <c:v>5.2137933276242743</c:v>
                </c:pt>
                <c:pt idx="260">
                  <c:v>5.2256080119331916</c:v>
                </c:pt>
                <c:pt idx="261">
                  <c:v>5.2374226962421142</c:v>
                </c:pt>
                <c:pt idx="262">
                  <c:v>5.2492373805510368</c:v>
                </c:pt>
                <c:pt idx="263">
                  <c:v>5.2610520648599657</c:v>
                </c:pt>
                <c:pt idx="264">
                  <c:v>5.272866749168883</c:v>
                </c:pt>
                <c:pt idx="265">
                  <c:v>5.2846814334778065</c:v>
                </c:pt>
                <c:pt idx="266">
                  <c:v>5.29649611778673</c:v>
                </c:pt>
                <c:pt idx="267">
                  <c:v>5.3083108020956589</c:v>
                </c:pt>
                <c:pt idx="268">
                  <c:v>5.3201254864045762</c:v>
                </c:pt>
                <c:pt idx="269">
                  <c:v>5.3319401707134997</c:v>
                </c:pt>
                <c:pt idx="270">
                  <c:v>5.3437548550224223</c:v>
                </c:pt>
                <c:pt idx="271">
                  <c:v>5.3555695393313512</c:v>
                </c:pt>
                <c:pt idx="272">
                  <c:v>5.3673842236402685</c:v>
                </c:pt>
                <c:pt idx="273">
                  <c:v>5.379198907949192</c:v>
                </c:pt>
                <c:pt idx="274">
                  <c:v>5.3910135922581155</c:v>
                </c:pt>
                <c:pt idx="275">
                  <c:v>5.4028282765670443</c:v>
                </c:pt>
                <c:pt idx="276">
                  <c:v>5.4146429608759608</c:v>
                </c:pt>
                <c:pt idx="277">
                  <c:v>5.4264576451848852</c:v>
                </c:pt>
                <c:pt idx="278">
                  <c:v>5.4382723294938078</c:v>
                </c:pt>
                <c:pt idx="279">
                  <c:v>5.4500870138027366</c:v>
                </c:pt>
                <c:pt idx="280">
                  <c:v>5.4619016981116539</c:v>
                </c:pt>
                <c:pt idx="281">
                  <c:v>5.4737163824205775</c:v>
                </c:pt>
                <c:pt idx="282">
                  <c:v>5.4855310667295072</c:v>
                </c:pt>
                <c:pt idx="283">
                  <c:v>5.4973457510384298</c:v>
                </c:pt>
                <c:pt idx="284">
                  <c:v>5.5091604353473524</c:v>
                </c:pt>
                <c:pt idx="285">
                  <c:v>5.5209751196562697</c:v>
                </c:pt>
                <c:pt idx="286">
                  <c:v>5.5327898039652004</c:v>
                </c:pt>
                <c:pt idx="287">
                  <c:v>5.544604488274123</c:v>
                </c:pt>
                <c:pt idx="288">
                  <c:v>5.5564191725830456</c:v>
                </c:pt>
                <c:pt idx="289">
                  <c:v>5.5682338568919638</c:v>
                </c:pt>
                <c:pt idx="290">
                  <c:v>5.5800485412008909</c:v>
                </c:pt>
                <c:pt idx="291">
                  <c:v>5.5918632255098153</c:v>
                </c:pt>
                <c:pt idx="292">
                  <c:v>5.6036779098187379</c:v>
                </c:pt>
                <c:pt idx="293">
                  <c:v>5.6154925941276552</c:v>
                </c:pt>
                <c:pt idx="294">
                  <c:v>5.6273072784365841</c:v>
                </c:pt>
                <c:pt idx="295">
                  <c:v>5.6391219627455076</c:v>
                </c:pt>
                <c:pt idx="296">
                  <c:v>5.6509366470544302</c:v>
                </c:pt>
                <c:pt idx="297">
                  <c:v>5.6627513313633475</c:v>
                </c:pt>
                <c:pt idx="298">
                  <c:v>5.6745660156722781</c:v>
                </c:pt>
                <c:pt idx="299">
                  <c:v>5.6863806999812008</c:v>
                </c:pt>
                <c:pt idx="300">
                  <c:v>5.6981953842901234</c:v>
                </c:pt>
                <c:pt idx="301">
                  <c:v>5.7100100685990407</c:v>
                </c:pt>
                <c:pt idx="302">
                  <c:v>5.7218247529079695</c:v>
                </c:pt>
                <c:pt idx="303">
                  <c:v>5.733639437216894</c:v>
                </c:pt>
                <c:pt idx="304">
                  <c:v>5.7454541215258166</c:v>
                </c:pt>
                <c:pt idx="305">
                  <c:v>5.757268805834733</c:v>
                </c:pt>
                <c:pt idx="306">
                  <c:v>5.7690834901436618</c:v>
                </c:pt>
                <c:pt idx="307">
                  <c:v>5.7808981744525862</c:v>
                </c:pt>
                <c:pt idx="308">
                  <c:v>5.7927128587615089</c:v>
                </c:pt>
                <c:pt idx="309">
                  <c:v>5.8045275430704324</c:v>
                </c:pt>
                <c:pt idx="310">
                  <c:v>5.816342227379355</c:v>
                </c:pt>
                <c:pt idx="311">
                  <c:v>5.8281569116882777</c:v>
                </c:pt>
                <c:pt idx="312">
                  <c:v>5.8399715959972012</c:v>
                </c:pt>
                <c:pt idx="313">
                  <c:v>5.8517862803061238</c:v>
                </c:pt>
                <c:pt idx="314">
                  <c:v>5.8636009646150482</c:v>
                </c:pt>
                <c:pt idx="315">
                  <c:v>5.8754156489239717</c:v>
                </c:pt>
                <c:pt idx="316">
                  <c:v>5.8872303332328944</c:v>
                </c:pt>
                <c:pt idx="317">
                  <c:v>5.899045017541817</c:v>
                </c:pt>
                <c:pt idx="318">
                  <c:v>5.9108597018507405</c:v>
                </c:pt>
                <c:pt idx="319">
                  <c:v>5.9226743861596631</c:v>
                </c:pt>
                <c:pt idx="320">
                  <c:v>5.9344890704685875</c:v>
                </c:pt>
                <c:pt idx="321">
                  <c:v>5.9463037547775102</c:v>
                </c:pt>
                <c:pt idx="322">
                  <c:v>5.9581184390864328</c:v>
                </c:pt>
                <c:pt idx="323">
                  <c:v>5.9699331233953554</c:v>
                </c:pt>
                <c:pt idx="324">
                  <c:v>5.9817478077042798</c:v>
                </c:pt>
                <c:pt idx="325">
                  <c:v>5.9935624920132025</c:v>
                </c:pt>
                <c:pt idx="326">
                  <c:v>6.005377176322126</c:v>
                </c:pt>
                <c:pt idx="327">
                  <c:v>6.0171918606310486</c:v>
                </c:pt>
                <c:pt idx="328">
                  <c:v>6.0290065449399712</c:v>
                </c:pt>
                <c:pt idx="329">
                  <c:v>6.0408212292488948</c:v>
                </c:pt>
                <c:pt idx="330">
                  <c:v>6.0526359135578192</c:v>
                </c:pt>
                <c:pt idx="331">
                  <c:v>6.0644505978667418</c:v>
                </c:pt>
                <c:pt idx="332">
                  <c:v>6.0762652821756653</c:v>
                </c:pt>
                <c:pt idx="333">
                  <c:v>6.0880799664845879</c:v>
                </c:pt>
                <c:pt idx="334">
                  <c:v>6.0998946507935115</c:v>
                </c:pt>
                <c:pt idx="335">
                  <c:v>6.1117093351024341</c:v>
                </c:pt>
                <c:pt idx="336">
                  <c:v>6.1235240194113585</c:v>
                </c:pt>
                <c:pt idx="337">
                  <c:v>6.1353387037202811</c:v>
                </c:pt>
                <c:pt idx="338">
                  <c:v>6.1471533880292037</c:v>
                </c:pt>
                <c:pt idx="339">
                  <c:v>6.1589680723381264</c:v>
                </c:pt>
                <c:pt idx="340">
                  <c:v>6.170782756647049</c:v>
                </c:pt>
                <c:pt idx="341">
                  <c:v>6.1825974409559734</c:v>
                </c:pt>
                <c:pt idx="342">
                  <c:v>6.1944121252648969</c:v>
                </c:pt>
                <c:pt idx="343">
                  <c:v>6.2062268095738196</c:v>
                </c:pt>
                <c:pt idx="344">
                  <c:v>6.2180414938827422</c:v>
                </c:pt>
                <c:pt idx="345">
                  <c:v>6.2298561781916648</c:v>
                </c:pt>
                <c:pt idx="346">
                  <c:v>6.2416708625005892</c:v>
                </c:pt>
                <c:pt idx="347">
                  <c:v>6.2534855468095127</c:v>
                </c:pt>
                <c:pt idx="348">
                  <c:v>6.2653002311184354</c:v>
                </c:pt>
                <c:pt idx="349">
                  <c:v>6.2771149154273589</c:v>
                </c:pt>
                <c:pt idx="350">
                  <c:v>6.2889295997362815</c:v>
                </c:pt>
                <c:pt idx="351">
                  <c:v>6.300744284045205</c:v>
                </c:pt>
                <c:pt idx="352">
                  <c:v>6.3125589683541277</c:v>
                </c:pt>
                <c:pt idx="353">
                  <c:v>6.3243736526630521</c:v>
                </c:pt>
                <c:pt idx="354">
                  <c:v>6.3361883369719747</c:v>
                </c:pt>
                <c:pt idx="355">
                  <c:v>6.3480030212808973</c:v>
                </c:pt>
                <c:pt idx="356">
                  <c:v>6.35981770558982</c:v>
                </c:pt>
                <c:pt idx="357">
                  <c:v>6.3716323898987444</c:v>
                </c:pt>
                <c:pt idx="358">
                  <c:v>6.3834470742076679</c:v>
                </c:pt>
                <c:pt idx="359">
                  <c:v>6.3952617585165905</c:v>
                </c:pt>
                <c:pt idx="360">
                  <c:v>6.4070764428255131</c:v>
                </c:pt>
                <c:pt idx="361">
                  <c:v>6.4188911271344358</c:v>
                </c:pt>
                <c:pt idx="362">
                  <c:v>6.4307058114433602</c:v>
                </c:pt>
                <c:pt idx="363">
                  <c:v>6.4425204957522828</c:v>
                </c:pt>
                <c:pt idx="364">
                  <c:v>6.4543351800612063</c:v>
                </c:pt>
                <c:pt idx="365">
                  <c:v>6.466149864370129</c:v>
                </c:pt>
                <c:pt idx="366">
                  <c:v>6.4779645486790525</c:v>
                </c:pt>
                <c:pt idx="367">
                  <c:v>6.4897792329879751</c:v>
                </c:pt>
                <c:pt idx="368">
                  <c:v>6.5015939172968986</c:v>
                </c:pt>
                <c:pt idx="369">
                  <c:v>6.5134086016058212</c:v>
                </c:pt>
                <c:pt idx="370">
                  <c:v>6.5252232859147457</c:v>
                </c:pt>
                <c:pt idx="371">
                  <c:v>6.5370379702236683</c:v>
                </c:pt>
                <c:pt idx="372">
                  <c:v>6.5488526545325909</c:v>
                </c:pt>
                <c:pt idx="373">
                  <c:v>6.5606673388415135</c:v>
                </c:pt>
                <c:pt idx="374">
                  <c:v>6.5724820231504388</c:v>
                </c:pt>
                <c:pt idx="375">
                  <c:v>6.5842967074593615</c:v>
                </c:pt>
                <c:pt idx="376">
                  <c:v>6.5961113917682841</c:v>
                </c:pt>
                <c:pt idx="377">
                  <c:v>6.6079260760772067</c:v>
                </c:pt>
                <c:pt idx="378">
                  <c:v>6.6197407603861311</c:v>
                </c:pt>
                <c:pt idx="379">
                  <c:v>6.6315554446950538</c:v>
                </c:pt>
                <c:pt idx="380">
                  <c:v>6.6433701290039773</c:v>
                </c:pt>
                <c:pt idx="381">
                  <c:v>6.6551848133128999</c:v>
                </c:pt>
                <c:pt idx="382">
                  <c:v>6.6669994976218225</c:v>
                </c:pt>
                <c:pt idx="383">
                  <c:v>6.6788141819307461</c:v>
                </c:pt>
                <c:pt idx="384">
                  <c:v>6.6906288662396696</c:v>
                </c:pt>
                <c:pt idx="385">
                  <c:v>6.7024435505485922</c:v>
                </c:pt>
                <c:pt idx="386">
                  <c:v>6.7142582348575166</c:v>
                </c:pt>
                <c:pt idx="387">
                  <c:v>6.7260729191664392</c:v>
                </c:pt>
                <c:pt idx="388">
                  <c:v>6.7378876034753619</c:v>
                </c:pt>
                <c:pt idx="389">
                  <c:v>6.7497022877842845</c:v>
                </c:pt>
                <c:pt idx="390">
                  <c:v>6.761516972093208</c:v>
                </c:pt>
                <c:pt idx="391">
                  <c:v>6.7733316564021324</c:v>
                </c:pt>
                <c:pt idx="392">
                  <c:v>6.785146340711055</c:v>
                </c:pt>
                <c:pt idx="393">
                  <c:v>6.7969610250199777</c:v>
                </c:pt>
                <c:pt idx="394">
                  <c:v>6.8087757093289003</c:v>
                </c:pt>
                <c:pt idx="395">
                  <c:v>6.8205903936378247</c:v>
                </c:pt>
                <c:pt idx="396">
                  <c:v>6.8324050779467473</c:v>
                </c:pt>
                <c:pt idx="397">
                  <c:v>6.8442197622556709</c:v>
                </c:pt>
                <c:pt idx="398">
                  <c:v>6.8560344465645935</c:v>
                </c:pt>
                <c:pt idx="399">
                  <c:v>6.867849130873517</c:v>
                </c:pt>
                <c:pt idx="400">
                  <c:v>6.8796638151824396</c:v>
                </c:pt>
                <c:pt idx="401">
                  <c:v>6.8914784994913632</c:v>
                </c:pt>
                <c:pt idx="402">
                  <c:v>6.9032931838002876</c:v>
                </c:pt>
                <c:pt idx="403">
                  <c:v>6.9151078681092102</c:v>
                </c:pt>
                <c:pt idx="404">
                  <c:v>6.9269225524181328</c:v>
                </c:pt>
                <c:pt idx="405">
                  <c:v>6.9387372367270554</c:v>
                </c:pt>
                <c:pt idx="406">
                  <c:v>6.950551921035979</c:v>
                </c:pt>
                <c:pt idx="407">
                  <c:v>6.9623666053449034</c:v>
                </c:pt>
                <c:pt idx="408">
                  <c:v>6.974181289653826</c:v>
                </c:pt>
                <c:pt idx="409">
                  <c:v>6.9859959739627486</c:v>
                </c:pt>
                <c:pt idx="410">
                  <c:v>6.9978106582716713</c:v>
                </c:pt>
                <c:pt idx="411">
                  <c:v>7.0096253425805957</c:v>
                </c:pt>
                <c:pt idx="412">
                  <c:v>7.0214400268895183</c:v>
                </c:pt>
                <c:pt idx="413">
                  <c:v>7.0332547111984418</c:v>
                </c:pt>
                <c:pt idx="414">
                  <c:v>7.0450693955073644</c:v>
                </c:pt>
                <c:pt idx="415">
                  <c:v>7.0568840798162871</c:v>
                </c:pt>
                <c:pt idx="416">
                  <c:v>7.0686987641252106</c:v>
                </c:pt>
                <c:pt idx="417">
                  <c:v>7.0805134484341341</c:v>
                </c:pt>
                <c:pt idx="418">
                  <c:v>7.0923281327430576</c:v>
                </c:pt>
                <c:pt idx="419">
                  <c:v>7.1041428170519811</c:v>
                </c:pt>
                <c:pt idx="420">
                  <c:v>7.1159575013609038</c:v>
                </c:pt>
                <c:pt idx="421">
                  <c:v>7.1277721856698264</c:v>
                </c:pt>
                <c:pt idx="422">
                  <c:v>7.1395868699787499</c:v>
                </c:pt>
                <c:pt idx="423">
                  <c:v>7.1514015542876725</c:v>
                </c:pt>
                <c:pt idx="424">
                  <c:v>7.163216238596597</c:v>
                </c:pt>
                <c:pt idx="425">
                  <c:v>7.1750309229055196</c:v>
                </c:pt>
                <c:pt idx="426">
                  <c:v>7.1868456072144422</c:v>
                </c:pt>
                <c:pt idx="427">
                  <c:v>7.1986602915233648</c:v>
                </c:pt>
                <c:pt idx="428">
                  <c:v>7.2104749758322892</c:v>
                </c:pt>
                <c:pt idx="429">
                  <c:v>7.2222896601412119</c:v>
                </c:pt>
                <c:pt idx="430">
                  <c:v>7.2341043444501354</c:v>
                </c:pt>
                <c:pt idx="431">
                  <c:v>7.245919028759058</c:v>
                </c:pt>
                <c:pt idx="432">
                  <c:v>7.2577337130679807</c:v>
                </c:pt>
                <c:pt idx="433">
                  <c:v>7.2695483973769042</c:v>
                </c:pt>
                <c:pt idx="434">
                  <c:v>7.2813630816858286</c:v>
                </c:pt>
                <c:pt idx="435">
                  <c:v>7.2931777659947512</c:v>
                </c:pt>
                <c:pt idx="436">
                  <c:v>7.3049924503036747</c:v>
                </c:pt>
                <c:pt idx="437">
                  <c:v>7.3168071346125974</c:v>
                </c:pt>
                <c:pt idx="438">
                  <c:v>7.32862181892152</c:v>
                </c:pt>
                <c:pt idx="439">
                  <c:v>7.3404365032304435</c:v>
                </c:pt>
                <c:pt idx="440">
                  <c:v>7.3522511875393661</c:v>
                </c:pt>
                <c:pt idx="441">
                  <c:v>7.3640658718482905</c:v>
                </c:pt>
                <c:pt idx="442">
                  <c:v>7.3758805561572132</c:v>
                </c:pt>
                <c:pt idx="443">
                  <c:v>7.3876952404661358</c:v>
                </c:pt>
                <c:pt idx="444">
                  <c:v>7.3995099247750584</c:v>
                </c:pt>
                <c:pt idx="445">
                  <c:v>7.4113246090839828</c:v>
                </c:pt>
                <c:pt idx="446">
                  <c:v>7.4231392933929063</c:v>
                </c:pt>
                <c:pt idx="447">
                  <c:v>7.434953977701829</c:v>
                </c:pt>
                <c:pt idx="448">
                  <c:v>7.4467686620107516</c:v>
                </c:pt>
                <c:pt idx="449">
                  <c:v>7.4585833463196742</c:v>
                </c:pt>
                <c:pt idx="450">
                  <c:v>7.4703980306285995</c:v>
                </c:pt>
              </c:numCache>
            </c:numRef>
          </c:xVal>
          <c:yVal>
            <c:numRef>
              <c:f>fit_BCC_FCC!$K$19:$K$469</c:f>
              <c:numCache>
                <c:formatCode>General</c:formatCode>
                <c:ptCount val="451"/>
                <c:pt idx="0">
                  <c:v>0.45818140719211442</c:v>
                </c:pt>
                <c:pt idx="1">
                  <c:v>-0.15590676467935083</c:v>
                </c:pt>
                <c:pt idx="2">
                  <c:v>-0.744772787614842</c:v>
                </c:pt>
                <c:pt idx="3">
                  <c:v>-1.3092194530352401</c:v>
                </c:pt>
                <c:pt idx="4">
                  <c:v>-1.8500262237117795</c:v>
                </c:pt>
                <c:pt idx="5">
                  <c:v>-2.3679498843252418</c:v>
                </c:pt>
                <c:pt idx="6">
                  <c:v>-2.8637251742513428</c:v>
                </c:pt>
                <c:pt idx="7">
                  <c:v>-3.3380654030539247</c:v>
                </c:pt>
                <c:pt idx="8">
                  <c:v>-3.7916630491525254</c:v>
                </c:pt>
                <c:pt idx="9">
                  <c:v>-4.2251903421194825</c:v>
                </c:pt>
                <c:pt idx="10">
                  <c:v>-4.6392998290493139</c:v>
                </c:pt>
                <c:pt idx="11">
                  <c:v>-5.0346249254311317</c:v>
                </c:pt>
                <c:pt idx="12">
                  <c:v>-5.411780450943354</c:v>
                </c:pt>
                <c:pt idx="13">
                  <c:v>-5.7713631505784235</c:v>
                </c:pt>
                <c:pt idx="14">
                  <c:v>-6.113952201494719</c:v>
                </c:pt>
                <c:pt idx="15">
                  <c:v>-6.4401097059818966</c:v>
                </c:pt>
                <c:pt idx="16">
                  <c:v>-6.7503811709155741</c:v>
                </c:pt>
                <c:pt idx="17">
                  <c:v>-7.0452959740669279</c:v>
                </c:pt>
                <c:pt idx="18">
                  <c:v>-7.3253678176236114</c:v>
                </c:pt>
                <c:pt idx="19">
                  <c:v>-7.591095169267831</c:v>
                </c:pt>
                <c:pt idx="20">
                  <c:v>-7.8429616911490676</c:v>
                </c:pt>
                <c:pt idx="21">
                  <c:v>-8.0814366570792266</c:v>
                </c:pt>
                <c:pt idx="22">
                  <c:v>-8.3069753582693551</c:v>
                </c:pt>
                <c:pt idx="23">
                  <c:v>-8.5200194979186747</c:v>
                </c:pt>
                <c:pt idx="24">
                  <c:v>-8.7209975749578916</c:v>
                </c:pt>
                <c:pt idx="25">
                  <c:v>-8.9103252572410625</c:v>
                </c:pt>
                <c:pt idx="26">
                  <c:v>-9.088405744472194</c:v>
                </c:pt>
                <c:pt idx="27">
                  <c:v>-9.2556301211447867</c:v>
                </c:pt>
                <c:pt idx="28">
                  <c:v>-9.412377699765571</c:v>
                </c:pt>
                <c:pt idx="29">
                  <c:v>-9.5590163546259284</c:v>
                </c:pt>
                <c:pt idx="30">
                  <c:v>-9.6959028463776278</c:v>
                </c:pt>
                <c:pt idx="31">
                  <c:v>-9.8233831376625247</c:v>
                </c:pt>
                <c:pt idx="32">
                  <c:v>-9.9417927000390662</c:v>
                </c:pt>
                <c:pt idx="33">
                  <c:v>-10.051456812442137</c:v>
                </c:pt>
                <c:pt idx="34">
                  <c:v>-10.152690851406117</c:v>
                </c:pt>
                <c:pt idx="35">
                  <c:v>-10.245800573275027</c:v>
                </c:pt>
                <c:pt idx="36">
                  <c:v>-10.331082388617581</c:v>
                </c:pt>
                <c:pt idx="37">
                  <c:v>-10.408823629058944</c:v>
                </c:pt>
                <c:pt idx="38">
                  <c:v>-10.479302806735536</c:v>
                </c:pt>
                <c:pt idx="39">
                  <c:v>-10.542789866573433</c:v>
                </c:pt>
                <c:pt idx="40">
                  <c:v>-10.599546431585551</c:v>
                </c:pt>
                <c:pt idx="41">
                  <c:v>-10.649826041377761</c:v>
                </c:pt>
                <c:pt idx="42">
                  <c:v>-10.693874384048552</c:v>
                </c:pt>
                <c:pt idx="43">
                  <c:v>-10.731929521662263</c:v>
                </c:pt>
                <c:pt idx="44">
                  <c:v>-10.764222109470783</c:v>
                </c:pt>
                <c:pt idx="45">
                  <c:v>-10.790975609054103</c:v>
                </c:pt>
                <c:pt idx="46">
                  <c:v>-10.812406495545293</c:v>
                </c:pt>
                <c:pt idx="47">
                  <c:v>-10.82872445910121</c:v>
                </c:pt>
                <c:pt idx="48">
                  <c:v>-10.84013260077573</c:v>
                </c:pt>
                <c:pt idx="49">
                  <c:v>-10.846827622948194</c:v>
                </c:pt>
                <c:pt idx="50">
                  <c:v>-10.849000014455548</c:v>
                </c:pt>
                <c:pt idx="51">
                  <c:v>-10.846834230572643</c:v>
                </c:pt>
                <c:pt idx="52">
                  <c:v>-10.840508867981351</c:v>
                </c:pt>
                <c:pt idx="53">
                  <c:v>-10.830196834865209</c:v>
                </c:pt>
                <c:pt idx="54">
                  <c:v>-10.816065516262819</c:v>
                </c:pt>
                <c:pt idx="55">
                  <c:v>-10.798276934809351</c:v>
                </c:pt>
                <c:pt idx="56">
                  <c:v>-10.776987906992295</c:v>
                </c:pt>
                <c:pt idx="57">
                  <c:v>-10.752350195043926</c:v>
                </c:pt>
                <c:pt idx="58">
                  <c:v>-10.72451065458992</c:v>
                </c:pt>
                <c:pt idx="59">
                  <c:v>-10.693611378170035</c:v>
                </c:pt>
                <c:pt idx="60">
                  <c:v>-10.659789834743837</c:v>
                </c:pt>
                <c:pt idx="61">
                  <c:v>-10.623179005291385</c:v>
                </c:pt>
                <c:pt idx="62">
                  <c:v>-10.583907514615674</c:v>
                </c:pt>
                <c:pt idx="63">
                  <c:v>-10.542099759450895</c:v>
                </c:pt>
                <c:pt idx="64">
                  <c:v>-10.497876032977707</c:v>
                </c:pt>
                <c:pt idx="65">
                  <c:v>-10.451352645843913</c:v>
                </c:pt>
                <c:pt idx="66">
                  <c:v>-10.402642043786415</c:v>
                </c:pt>
                <c:pt idx="67">
                  <c:v>-10.351852921947518</c:v>
                </c:pt>
                <c:pt idx="68">
                  <c:v>-10.299090335976379</c:v>
                </c:pt>
                <c:pt idx="69">
                  <c:v>-10.244455810003693</c:v>
                </c:pt>
                <c:pt idx="70">
                  <c:v>-10.188047441575538</c:v>
                </c:pt>
                <c:pt idx="71">
                  <c:v>-10.129960003629796</c:v>
                </c:pt>
                <c:pt idx="72">
                  <c:v>-10.070285043596421</c:v>
                </c:pt>
                <c:pt idx="73">
                  <c:v>-10.009110979700605</c:v>
                </c:pt>
                <c:pt idx="74">
                  <c:v>-9.9465231945456587</c:v>
                </c:pt>
                <c:pt idx="75">
                  <c:v>-9.8826041260505146</c:v>
                </c:pt>
                <c:pt idx="76">
                  <c:v>-9.8174333558145026</c:v>
                </c:pt>
                <c:pt idx="77">
                  <c:v>-9.7510876949803311</c:v>
                </c:pt>
                <c:pt idx="78">
                  <c:v>-9.6836412676640364</c:v>
                </c:pt>
                <c:pt idx="79">
                  <c:v>-9.6151655920189878</c:v>
                </c:pt>
                <c:pt idx="80">
                  <c:v>-9.5457296589991127</c:v>
                </c:pt>
                <c:pt idx="81">
                  <c:v>-9.4754000088847512</c:v>
                </c:pt>
                <c:pt idx="82">
                  <c:v>-9.4042408056328544</c:v>
                </c:pt>
                <c:pt idx="83">
                  <c:v>-9.3323139091115479</c:v>
                </c:pt>
                <c:pt idx="84">
                  <c:v>-9.2596789452774821</c:v>
                </c:pt>
                <c:pt idx="85">
                  <c:v>-9.1863933743526722</c:v>
                </c:pt>
                <c:pt idx="86">
                  <c:v>-9.1125125570562542</c:v>
                </c:pt>
                <c:pt idx="87">
                  <c:v>-9.0380898189447194</c:v>
                </c:pt>
                <c:pt idx="88">
                  <c:v>-8.9631765129131438</c:v>
                </c:pt>
                <c:pt idx="89">
                  <c:v>-8.8878220799080783</c:v>
                </c:pt>
                <c:pt idx="90">
                  <c:v>-8.8120741079017257</c:v>
                </c:pt>
                <c:pt idx="91">
                  <c:v>-8.7359783891755232</c:v>
                </c:pt>
                <c:pt idx="92">
                  <c:v>-8.6595789759598993</c:v>
                </c:pt>
                <c:pt idx="93">
                  <c:v>-8.5829182344758816</c:v>
                </c:pt>
                <c:pt idx="94">
                  <c:v>-8.506036897422721</c:v>
                </c:pt>
                <c:pt idx="95">
                  <c:v>-8.428974114954805</c:v>
                </c:pt>
                <c:pt idx="96">
                  <c:v>-8.3517675041896737</c:v>
                </c:pt>
                <c:pt idx="97">
                  <c:v>-8.2744531972879773</c:v>
                </c:pt>
                <c:pt idx="98">
                  <c:v>-8.1970658881450689</c:v>
                </c:pt>
                <c:pt idx="99">
                  <c:v>-8.1196388777328146</c:v>
                </c:pt>
                <c:pt idx="100">
                  <c:v>-8.0422041181291437</c:v>
                </c:pt>
                <c:pt idx="101">
                  <c:v>-7.9647922552719255</c:v>
                </c:pt>
                <c:pt idx="102">
                  <c:v>-7.8874326704726183</c:v>
                </c:pt>
                <c:pt idx="103">
                  <c:v>-7.8101535207243202</c:v>
                </c:pt>
                <c:pt idx="104">
                  <c:v>-7.7329817778377592</c:v>
                </c:pt>
                <c:pt idx="105">
                  <c:v>-7.6559432664379914</c:v>
                </c:pt>
                <c:pt idx="106">
                  <c:v>-7.5790627008535374</c:v>
                </c:pt>
                <c:pt idx="107">
                  <c:v>-7.5023637209289458</c:v>
                </c:pt>
                <c:pt idx="108">
                  <c:v>-7.4258689267908293</c:v>
                </c:pt>
                <c:pt idx="109">
                  <c:v>-7.3495999125966458</c:v>
                </c:pt>
                <c:pt idx="110">
                  <c:v>-7.2735772992947041</c:v>
                </c:pt>
                <c:pt idx="111">
                  <c:v>-7.1978207664230549</c:v>
                </c:pt>
                <c:pt idx="112">
                  <c:v>-7.1223490829741856</c:v>
                </c:pt>
                <c:pt idx="113">
                  <c:v>-7.047180137351754</c:v>
                </c:pt>
                <c:pt idx="114">
                  <c:v>-6.9723309664447681</c:v>
                </c:pt>
                <c:pt idx="115">
                  <c:v>-6.8978177838440331</c:v>
                </c:pt>
                <c:pt idx="116">
                  <c:v>-6.8236560072249217</c:v>
                </c:pt>
                <c:pt idx="117">
                  <c:v>-6.7498602849199365</c:v>
                </c:pt>
                <c:pt idx="118">
                  <c:v>-6.6764445217038446</c:v>
                </c:pt>
                <c:pt idx="119">
                  <c:v>-6.603421903813496</c:v>
                </c:pt>
                <c:pt idx="120">
                  <c:v>-6.5308049232239895</c:v>
                </c:pt>
                <c:pt idx="121">
                  <c:v>-6.45860540120204</c:v>
                </c:pt>
                <c:pt idx="122">
                  <c:v>-6.3868345111570139</c:v>
                </c:pt>
                <c:pt idx="123">
                  <c:v>-6.3155028008093934</c:v>
                </c:pt>
                <c:pt idx="124">
                  <c:v>-6.2446202136960443</c:v>
                </c:pt>
                <c:pt idx="125">
                  <c:v>-6.1741961100309322</c:v>
                </c:pt>
                <c:pt idx="126">
                  <c:v>-6.1042392869396043</c:v>
                </c:pt>
                <c:pt idx="127">
                  <c:v>-6.0347579980851433</c:v>
                </c:pt>
                <c:pt idx="128">
                  <c:v>-5.9657599727028243</c:v>
                </c:pt>
                <c:pt idx="129">
                  <c:v>-5.8972524340602845</c:v>
                </c:pt>
                <c:pt idx="130">
                  <c:v>-5.8292421173594828</c:v>
                </c:pt>
                <c:pt idx="131">
                  <c:v>-5.761735287096295</c:v>
                </c:pt>
                <c:pt idx="132">
                  <c:v>-5.6947377538932473</c:v>
                </c:pt>
                <c:pt idx="133">
                  <c:v>-5.6282548908202727</c:v>
                </c:pt>
                <c:pt idx="134">
                  <c:v>-5.5622916492181504</c:v>
                </c:pt>
                <c:pt idx="135">
                  <c:v>-5.4968525740387939</c:v>
                </c:pt>
                <c:pt idx="136">
                  <c:v>-5.4319418187161554</c:v>
                </c:pt>
                <c:pt idx="137">
                  <c:v>-5.3675631595811772</c:v>
                </c:pt>
                <c:pt idx="138">
                  <c:v>-5.3037200098338104</c:v>
                </c:pt>
                <c:pt idx="139">
                  <c:v>-5.240415433084765</c:v>
                </c:pt>
                <c:pt idx="140">
                  <c:v>-5.1776521564793843</c:v>
                </c:pt>
                <c:pt idx="141">
                  <c:v>-5.1154325834155197</c:v>
                </c:pt>
                <c:pt idx="142">
                  <c:v>-5.0537588058671323</c:v>
                </c:pt>
                <c:pt idx="143">
                  <c:v>-4.9926326163249701</c:v>
                </c:pt>
                <c:pt idx="144">
                  <c:v>-4.9320555193652371</c:v>
                </c:pt>
                <c:pt idx="145">
                  <c:v>-4.872028742857049</c:v>
                </c:pt>
                <c:pt idx="146">
                  <c:v>-4.8125532488190856</c:v>
                </c:pt>
                <c:pt idx="147">
                  <c:v>-4.7536297439354973</c:v>
                </c:pt>
                <c:pt idx="148">
                  <c:v>-4.6952586897409674</c:v>
                </c:pt>
                <c:pt idx="149">
                  <c:v>-4.6374403124844834</c:v>
                </c:pt>
                <c:pt idx="150">
                  <c:v>-4.5801746126810867</c:v>
                </c:pt>
                <c:pt idx="151">
                  <c:v>-4.5234613743607079</c:v>
                </c:pt>
                <c:pt idx="152">
                  <c:v>-4.467300174022804</c:v>
                </c:pt>
                <c:pt idx="153">
                  <c:v>-4.411690389305388</c:v>
                </c:pt>
                <c:pt idx="154">
                  <c:v>-4.3566312073767675</c:v>
                </c:pt>
                <c:pt idx="155">
                  <c:v>-4.3021216330580199</c:v>
                </c:pt>
                <c:pt idx="156">
                  <c:v>-4.2481604966841013</c:v>
                </c:pt>
                <c:pt idx="157">
                  <c:v>-4.1947464617111994</c:v>
                </c:pt>
                <c:pt idx="158">
                  <c:v>-4.1418780320777424</c:v>
                </c:pt>
                <c:pt idx="159">
                  <c:v>-4.0895535593262817</c:v>
                </c:pt>
                <c:pt idx="160">
                  <c:v>-4.0377712494932947</c:v>
                </c:pt>
                <c:pt idx="161">
                  <c:v>-3.9865291697735921</c:v>
                </c:pt>
                <c:pt idx="162">
                  <c:v>-3.9358252549661614</c:v>
                </c:pt>
                <c:pt idx="163">
                  <c:v>-3.8856573137076564</c:v>
                </c:pt>
                <c:pt idx="164">
                  <c:v>-3.8360230344999451</c:v>
                </c:pt>
                <c:pt idx="165">
                  <c:v>-3.7869199915377396</c:v>
                </c:pt>
                <c:pt idx="166">
                  <c:v>-3.7383456503422208</c:v>
                </c:pt>
                <c:pt idx="167">
                  <c:v>-3.690297373206362</c:v>
                </c:pt>
                <c:pt idx="168">
                  <c:v>-3.6427724244576458</c:v>
                </c:pt>
                <c:pt idx="169">
                  <c:v>-3.5957679755434375</c:v>
                </c:pt>
                <c:pt idx="170">
                  <c:v>-3.5492811099444421</c:v>
                </c:pt>
                <c:pt idx="171">
                  <c:v>-3.5033088279212512</c:v>
                </c:pt>
                <c:pt idx="172">
                  <c:v>-3.4578480510990182</c:v>
                </c:pt>
                <c:pt idx="173">
                  <c:v>-3.4128956268950881</c:v>
                </c:pt>
                <c:pt idx="174">
                  <c:v>-3.3684483327942889</c:v>
                </c:pt>
                <c:pt idx="175">
                  <c:v>-3.3245028804763836</c:v>
                </c:pt>
                <c:pt idx="176">
                  <c:v>-3.2810559198002807</c:v>
                </c:pt>
                <c:pt idx="177">
                  <c:v>-3.2381040426491059</c:v>
                </c:pt>
                <c:pt idx="178">
                  <c:v>-3.1956437866405185</c:v>
                </c:pt>
                <c:pt idx="179">
                  <c:v>-3.1536716387062151</c:v>
                </c:pt>
                <c:pt idx="180">
                  <c:v>-3.1121840385446298</c:v>
                </c:pt>
                <c:pt idx="181">
                  <c:v>-3.0711773819506734</c:v>
                </c:pt>
                <c:pt idx="182">
                  <c:v>-3.0306480240262412</c:v>
                </c:pt>
                <c:pt idx="183">
                  <c:v>-2.9905922822750926</c:v>
                </c:pt>
                <c:pt idx="184">
                  <c:v>-2.9510064395856794</c:v>
                </c:pt>
                <c:pt idx="185">
                  <c:v>-2.9118867471052896</c:v>
                </c:pt>
                <c:pt idx="186">
                  <c:v>-2.8732294270088841</c:v>
                </c:pt>
                <c:pt idx="187">
                  <c:v>-2.8350306751658132</c:v>
                </c:pt>
                <c:pt idx="188">
                  <c:v>-2.7972866637075824</c:v>
                </c:pt>
                <c:pt idx="189">
                  <c:v>-2.7599935434997032</c:v>
                </c:pt>
                <c:pt idx="190">
                  <c:v>-2.7231474465206</c:v>
                </c:pt>
                <c:pt idx="191">
                  <c:v>-2.6867444881504419</c:v>
                </c:pt>
                <c:pt idx="192">
                  <c:v>-2.6507807693726662</c:v>
                </c:pt>
                <c:pt idx="193">
                  <c:v>-2.6152523788909989</c:v>
                </c:pt>
                <c:pt idx="194">
                  <c:v>-2.580155395164478</c:v>
                </c:pt>
                <c:pt idx="195">
                  <c:v>-2.5454858883631521</c:v>
                </c:pt>
                <c:pt idx="196">
                  <c:v>-2.51123992224688</c:v>
                </c:pt>
                <c:pt idx="197">
                  <c:v>-2.4774135559696497</c:v>
                </c:pt>
                <c:pt idx="198">
                  <c:v>-2.4440028458117924</c:v>
                </c:pt>
                <c:pt idx="199">
                  <c:v>-2.41100384684235</c:v>
                </c:pt>
                <c:pt idx="200">
                  <c:v>-2.3784126145137621</c:v>
                </c:pt>
                <c:pt idx="201">
                  <c:v>-2.3462252061911308</c:v>
                </c:pt>
                <c:pt idx="202">
                  <c:v>-2.314437682618018</c:v>
                </c:pt>
                <c:pt idx="203">
                  <c:v>-2.2830461093208965</c:v>
                </c:pt>
                <c:pt idx="204">
                  <c:v>-2.2520465579541735</c:v>
                </c:pt>
                <c:pt idx="205">
                  <c:v>-2.221435107587693</c:v>
                </c:pt>
                <c:pt idx="206">
                  <c:v>-2.1912078459386009</c:v>
                </c:pt>
                <c:pt idx="207">
                  <c:v>-2.161360870549331</c:v>
                </c:pt>
                <c:pt idx="208">
                  <c:v>-2.1318902899134984</c:v>
                </c:pt>
                <c:pt idx="209">
                  <c:v>-2.1027922245513508</c:v>
                </c:pt>
                <c:pt idx="210">
                  <c:v>-2.0740628080364467</c:v>
                </c:pt>
                <c:pt idx="211">
                  <c:v>-2.0456981879751797</c:v>
                </c:pt>
                <c:pt idx="212">
                  <c:v>-2.0176945269406463</c:v>
                </c:pt>
                <c:pt idx="213">
                  <c:v>-1.9900480033623877</c:v>
                </c:pt>
                <c:pt idx="214">
                  <c:v>-1.9627548123734986</c:v>
                </c:pt>
                <c:pt idx="215">
                  <c:v>-1.9358111666164306</c:v>
                </c:pt>
                <c:pt idx="216">
                  <c:v>-1.9092132970089841</c:v>
                </c:pt>
                <c:pt idx="217">
                  <c:v>-1.8829574534717004</c:v>
                </c:pt>
                <c:pt idx="218">
                  <c:v>-1.8570399056180482</c:v>
                </c:pt>
                <c:pt idx="219">
                  <c:v>-1.8314569434085943</c:v>
                </c:pt>
                <c:pt idx="220">
                  <c:v>-1.8062048777704203</c:v>
                </c:pt>
                <c:pt idx="221">
                  <c:v>-1.781280041182923</c:v>
                </c:pt>
                <c:pt idx="222">
                  <c:v>-1.7566787882312056</c:v>
                </c:pt>
                <c:pt idx="223">
                  <c:v>-1.7323974961280948</c:v>
                </c:pt>
                <c:pt idx="224">
                  <c:v>-1.7084325652059473</c:v>
                </c:pt>
                <c:pt idx="225">
                  <c:v>-1.6847804193792295</c:v>
                </c:pt>
                <c:pt idx="226">
                  <c:v>-1.6614375065789062</c:v>
                </c:pt>
                <c:pt idx="227">
                  <c:v>-1.638400299159626</c:v>
                </c:pt>
                <c:pt idx="228">
                  <c:v>-1.6156652942806782</c:v>
                </c:pt>
                <c:pt idx="229">
                  <c:v>-1.5932290142615786</c:v>
                </c:pt>
                <c:pt idx="230">
                  <c:v>-1.5710880069132913</c:v>
                </c:pt>
                <c:pt idx="231">
                  <c:v>-1.549238845845843</c:v>
                </c:pt>
                <c:pt idx="232">
                  <c:v>-1.5276781307532561</c:v>
                </c:pt>
                <c:pt idx="233">
                  <c:v>-1.5064024876765938</c:v>
                </c:pt>
                <c:pt idx="234">
                  <c:v>-1.4854085692458903</c:v>
                </c:pt>
                <c:pt idx="235">
                  <c:v>-1.4646930549017632</c:v>
                </c:pt>
                <c:pt idx="236">
                  <c:v>-1.4442526510974583</c:v>
                </c:pt>
                <c:pt idx="237">
                  <c:v>-1.4240840914820057</c:v>
                </c:pt>
                <c:pt idx="238">
                  <c:v>-1.4041841370652464</c:v>
                </c:pt>
                <c:pt idx="239">
                  <c:v>-1.3845495763653828</c:v>
                </c:pt>
                <c:pt idx="240">
                  <c:v>-1.3651772255396768</c:v>
                </c:pt>
                <c:pt idx="241">
                  <c:v>-1.3460639284990059</c:v>
                </c:pt>
                <c:pt idx="242">
                  <c:v>-1.3272065570068401</c:v>
                </c:pt>
                <c:pt idx="243">
                  <c:v>-1.3086020107632417</c:v>
                </c:pt>
                <c:pt idx="244">
                  <c:v>-1.2902472174745039</c:v>
                </c:pt>
                <c:pt idx="245">
                  <c:v>-1.2721391329089577</c:v>
                </c:pt>
                <c:pt idx="246">
                  <c:v>-1.2542747409394874</c:v>
                </c:pt>
                <c:pt idx="247">
                  <c:v>-1.2366510535733286</c:v>
                </c:pt>
                <c:pt idx="248">
                  <c:v>-1.2192651109695929</c:v>
                </c:pt>
                <c:pt idx="249">
                  <c:v>-1.2021139814450637</c:v>
                </c:pt>
                <c:pt idx="250">
                  <c:v>-1.1851947614687379</c:v>
                </c:pt>
                <c:pt idx="251">
                  <c:v>-1.1685045756455363</c:v>
                </c:pt>
                <c:pt idx="252">
                  <c:v>-1.1520405766896837</c:v>
                </c:pt>
                <c:pt idx="253">
                  <c:v>-1.1357999453881731</c:v>
                </c:pt>
                <c:pt idx="254">
                  <c:v>-1.1197798905547049</c:v>
                </c:pt>
                <c:pt idx="255">
                  <c:v>-1.1039776489745678</c:v>
                </c:pt>
                <c:pt idx="256">
                  <c:v>-1.08839048534081</c:v>
                </c:pt>
                <c:pt idx="257">
                  <c:v>-1.0730156921820797</c:v>
                </c:pt>
                <c:pt idx="258">
                  <c:v>-1.0578505897825543</c:v>
                </c:pt>
                <c:pt idx="259">
                  <c:v>-1.0428925260942368</c:v>
                </c:pt>
                <c:pt idx="260">
                  <c:v>-1.0281388766420783</c:v>
                </c:pt>
                <c:pt idx="261">
                  <c:v>-1.0135870444220638</c:v>
                </c:pt>
                <c:pt idx="262">
                  <c:v>-0.99923445979286774</c:v>
                </c:pt>
                <c:pt idx="263">
                  <c:v>-0.98507858036111162</c:v>
                </c:pt>
                <c:pt idx="264">
                  <c:v>-0.97111689086074215</c:v>
                </c:pt>
                <c:pt idx="265">
                  <c:v>-0.95734690302661307</c:v>
                </c:pt>
                <c:pt idx="266">
                  <c:v>-0.94376615546280007</c:v>
                </c:pt>
                <c:pt idx="267">
                  <c:v>-0.93037221350569388</c:v>
                </c:pt>
                <c:pt idx="268">
                  <c:v>-0.91716266908230115</c:v>
                </c:pt>
                <c:pt idx="269">
                  <c:v>-0.90413514056383582</c:v>
                </c:pt>
                <c:pt idx="270">
                  <c:v>-0.89128727261508833</c:v>
                </c:pt>
                <c:pt idx="271">
                  <c:v>-0.87861673603954726</c:v>
                </c:pt>
                <c:pt idx="272">
                  <c:v>-0.86612122762072685</c:v>
                </c:pt>
                <c:pt idx="273">
                  <c:v>-0.85379846995970921</c:v>
                </c:pt>
                <c:pt idx="274">
                  <c:v>-0.84164621130935313</c:v>
                </c:pt>
                <c:pt idx="275">
                  <c:v>-0.82966222540515622</c:v>
                </c:pt>
                <c:pt idx="276">
                  <c:v>-0.81784431129313584</c:v>
                </c:pt>
                <c:pt idx="277">
                  <c:v>-0.80619029315475399</c:v>
                </c:pt>
                <c:pt idx="278">
                  <c:v>-0.79469802012929625</c:v>
                </c:pt>
                <c:pt idx="279">
                  <c:v>-0.78336536613364371</c:v>
                </c:pt>
                <c:pt idx="280">
                  <c:v>-0.77219022967980866</c:v>
                </c:pt>
                <c:pt idx="281">
                  <c:v>-0.76117053369021781</c:v>
                </c:pt>
                <c:pt idx="282">
                  <c:v>-0.75030422531110952</c:v>
                </c:pt>
                <c:pt idx="283">
                  <c:v>-0.73958927572403232</c:v>
                </c:pt>
                <c:pt idx="284">
                  <c:v>-0.72902367995563255</c:v>
                </c:pt>
                <c:pt idx="285">
                  <c:v>-0.71860545668595077</c:v>
                </c:pt>
                <c:pt idx="286">
                  <c:v>-0.70833264805525209</c:v>
                </c:pt>
                <c:pt idx="287">
                  <c:v>-0.69820331946966241</c:v>
                </c:pt>
                <c:pt idx="288">
                  <c:v>-0.68821555940555212</c:v>
                </c:pt>
                <c:pt idx="289">
                  <c:v>-0.67836747921298524</c:v>
                </c:pt>
                <c:pt idx="290">
                  <c:v>-0.66865721291820446</c:v>
                </c:pt>
                <c:pt idx="291">
                  <c:v>-0.65908291702539157</c:v>
                </c:pt>
                <c:pt idx="292">
                  <c:v>-0.64964277031767348</c:v>
                </c:pt>
                <c:pt idx="293">
                  <c:v>-0.64033497365760839</c:v>
                </c:pt>
                <c:pt idx="294">
                  <c:v>-0.63115774978716088</c:v>
                </c:pt>
                <c:pt idx="295">
                  <c:v>-0.62210934312736443</c:v>
                </c:pt>
                <c:pt idx="296">
                  <c:v>-0.61318801957761748</c:v>
                </c:pt>
                <c:pt idx="297">
                  <c:v>-0.60439206631486042</c:v>
                </c:pt>
                <c:pt idx="298">
                  <c:v>-0.59571979159259514</c:v>
                </c:pt>
                <c:pt idx="299">
                  <c:v>-0.5871695245399543</c:v>
                </c:pt>
                <c:pt idx="300">
                  <c:v>-0.57873961496073567</c:v>
                </c:pt>
                <c:pt idx="301">
                  <c:v>-0.57042843313264824</c:v>
                </c:pt>
                <c:pt idx="302">
                  <c:v>-0.5622343696067148</c:v>
                </c:pt>
                <c:pt idx="303">
                  <c:v>-0.55415583500701049</c:v>
                </c:pt>
                <c:pt idx="304">
                  <c:v>-0.5461912598306764</c:v>
                </c:pt>
                <c:pt idx="305">
                  <c:v>-0.53833909424839366</c:v>
                </c:pt>
                <c:pt idx="306">
                  <c:v>-0.53059780790529154</c:v>
                </c:pt>
                <c:pt idx="307">
                  <c:v>-0.5229658897224424</c:v>
                </c:pt>
                <c:pt idx="308">
                  <c:v>-0.51544184769886525</c:v>
                </c:pt>
                <c:pt idx="309">
                  <c:v>-0.50802420871422238</c:v>
                </c:pt>
                <c:pt idx="310">
                  <c:v>-0.5007115183321913</c:v>
                </c:pt>
                <c:pt idx="311">
                  <c:v>-0.49350234060456888</c:v>
                </c:pt>
                <c:pt idx="312">
                  <c:v>-0.48639525787616805</c:v>
                </c:pt>
                <c:pt idx="313">
                  <c:v>-0.47938887059054169</c:v>
                </c:pt>
                <c:pt idx="314">
                  <c:v>-0.47248179709657562</c:v>
                </c:pt>
                <c:pt idx="315">
                  <c:v>-0.46567267345600072</c:v>
                </c:pt>
                <c:pt idx="316">
                  <c:v>-0.4589601532518412</c:v>
                </c:pt>
                <c:pt idx="317">
                  <c:v>-0.45234290739786204</c:v>
                </c:pt>
                <c:pt idx="318">
                  <c:v>-0.44581962394902847</c:v>
                </c:pt>
                <c:pt idx="319">
                  <c:v>-0.43938900791302254</c:v>
                </c:pt>
                <c:pt idx="320">
                  <c:v>-0.43304978106283637</c:v>
                </c:pt>
                <c:pt idx="321">
                  <c:v>-0.4268006817504863</c:v>
                </c:pt>
                <c:pt idx="322">
                  <c:v>-0.42064046472185734</c:v>
                </c:pt>
                <c:pt idx="323">
                  <c:v>-0.41456790093271911</c:v>
                </c:pt>
                <c:pt idx="324">
                  <c:v>-0.40858177736593027</c:v>
                </c:pt>
                <c:pt idx="325">
                  <c:v>-0.40268089684985509</c:v>
                </c:pt>
                <c:pt idx="326">
                  <c:v>-0.39686407787801031</c:v>
                </c:pt>
                <c:pt idx="327">
                  <c:v>-0.39113015442997418</c:v>
                </c:pt>
                <c:pt idx="328">
                  <c:v>-0.38547797579356002</c:v>
                </c:pt>
                <c:pt idx="329">
                  <c:v>-0.37990640638828355</c:v>
                </c:pt>
                <c:pt idx="330">
                  <c:v>-0.37441432559013793</c:v>
                </c:pt>
                <c:pt idx="331">
                  <c:v>-0.36900062755769047</c:v>
                </c:pt>
                <c:pt idx="332">
                  <c:v>-0.36366422105951035</c:v>
                </c:pt>
                <c:pt idx="333">
                  <c:v>-0.35840402930294923</c:v>
                </c:pt>
                <c:pt idx="334">
                  <c:v>-0.35321898976428234</c:v>
                </c:pt>
                <c:pt idx="335">
                  <c:v>-0.34810805402021927</c:v>
                </c:pt>
                <c:pt idx="336">
                  <c:v>-0.34307018758079283</c:v>
                </c:pt>
                <c:pt idx="337">
                  <c:v>-0.33810436972364455</c:v>
                </c:pt>
                <c:pt idx="338">
                  <c:v>-0.33320959332970107</c:v>
                </c:pt>
                <c:pt idx="339">
                  <c:v>-0.3283848647202588</c:v>
                </c:pt>
                <c:pt idx="340">
                  <c:v>-0.32362920349547891</c:v>
                </c:pt>
                <c:pt idx="341">
                  <c:v>-0.31894164237429978</c:v>
                </c:pt>
                <c:pt idx="342">
                  <c:v>-0.31432122703576898</c:v>
                </c:pt>
                <c:pt idx="343">
                  <c:v>-0.3097670159618014</c:v>
                </c:pt>
                <c:pt idx="344">
                  <c:v>-0.30527808028136455</c:v>
                </c:pt>
                <c:pt idx="345">
                  <c:v>-0.30085350361609597</c:v>
                </c:pt>
                <c:pt idx="346">
                  <c:v>-0.29649238192735211</c:v>
                </c:pt>
                <c:pt idx="347">
                  <c:v>-0.29219382336469324</c:v>
                </c:pt>
                <c:pt idx="348">
                  <c:v>-0.28795694811580047</c:v>
                </c:pt>
                <c:pt idx="349">
                  <c:v>-0.2837808882578261</c:v>
                </c:pt>
                <c:pt idx="350">
                  <c:v>-0.27966478761018138</c:v>
                </c:pt>
                <c:pt idx="351">
                  <c:v>-0.27560780158875531</c:v>
                </c:pt>
                <c:pt idx="352">
                  <c:v>-0.27160909706156516</c:v>
                </c:pt>
                <c:pt idx="353">
                  <c:v>-0.26766785220583283</c:v>
                </c:pt>
                <c:pt idx="354">
                  <c:v>-0.26378325636649413</c:v>
                </c:pt>
                <c:pt idx="355">
                  <c:v>-0.25995450991612529</c:v>
                </c:pt>
                <c:pt idx="356">
                  <c:v>-0.25618082411629212</c:v>
                </c:pt>
                <c:pt idx="357">
                  <c:v>-0.25246142098031632</c:v>
                </c:pt>
                <c:pt idx="358">
                  <c:v>-0.24879553313745212</c:v>
                </c:pt>
                <c:pt idx="359">
                  <c:v>-0.24518240369847066</c:v>
                </c:pt>
                <c:pt idx="360">
                  <c:v>-0.24162128612264497</c:v>
                </c:pt>
                <c:pt idx="361">
                  <c:v>-0.2381114440861353</c:v>
                </c:pt>
                <c:pt idx="362">
                  <c:v>-0.23465215135176179</c:v>
                </c:pt>
                <c:pt idx="363">
                  <c:v>-0.23124269164016584</c:v>
                </c:pt>
                <c:pt idx="364">
                  <c:v>-0.22788235850234678</c:v>
                </c:pt>
                <c:pt idx="365">
                  <c:v>-0.22457045519357427</c:v>
                </c:pt>
                <c:pt idx="366">
                  <c:v>-0.22130629454866241</c:v>
                </c:pt>
                <c:pt idx="367">
                  <c:v>-0.21808919885860648</c:v>
                </c:pt>
                <c:pt idx="368">
                  <c:v>-0.21491849974856644</c:v>
                </c:pt>
                <c:pt idx="369">
                  <c:v>-0.21179353805719858</c:v>
                </c:pt>
                <c:pt idx="370">
                  <c:v>-0.20871366371731653</c:v>
                </c:pt>
                <c:pt idx="371">
                  <c:v>-0.20567823563788798</c:v>
                </c:pt>
                <c:pt idx="372">
                  <c:v>-0.20268662158734238</c:v>
                </c:pt>
                <c:pt idx="373">
                  <c:v>-0.19973819807819626</c:v>
                </c:pt>
                <c:pt idx="374">
                  <c:v>-0.1968323502529781</c:v>
                </c:pt>
                <c:pt idx="375">
                  <c:v>-0.1939684717714496</c:v>
                </c:pt>
                <c:pt idx="376">
                  <c:v>-0.19114596469910677</c:v>
                </c:pt>
                <c:pt idx="377">
                  <c:v>-0.18836423939696315</c:v>
                </c:pt>
                <c:pt idx="378">
                  <c:v>-0.18562271441259678</c:v>
                </c:pt>
                <c:pt idx="379">
                  <c:v>-0.18292081637245627</c:v>
                </c:pt>
                <c:pt idx="380">
                  <c:v>-0.18025797987541259</c:v>
                </c:pt>
                <c:pt idx="381">
                  <c:v>-0.17763364738755419</c:v>
                </c:pt>
                <c:pt idx="382">
                  <c:v>-0.17504726913820717</c:v>
                </c:pt>
                <c:pt idx="383">
                  <c:v>-0.1724983030171775</c:v>
                </c:pt>
                <c:pt idx="384">
                  <c:v>-0.16998621447320308</c:v>
                </c:pt>
                <c:pt idx="385">
                  <c:v>-0.16751047641360586</c:v>
                </c:pt>
                <c:pt idx="386">
                  <c:v>-0.16507056910513263</c:v>
                </c:pt>
                <c:pt idx="387">
                  <c:v>-0.16266598007597957</c:v>
                </c:pt>
                <c:pt idx="388">
                  <c:v>-0.1602962040189839</c:v>
                </c:pt>
                <c:pt idx="389">
                  <c:v>-0.15796074269597712</c:v>
                </c:pt>
                <c:pt idx="390">
                  <c:v>-0.15565910484328938</c:v>
                </c:pt>
                <c:pt idx="391">
                  <c:v>-0.15339080607839298</c:v>
                </c:pt>
                <c:pt idx="392">
                  <c:v>-0.15115536880767613</c:v>
                </c:pt>
                <c:pt idx="393">
                  <c:v>-0.14895232213533555</c:v>
                </c:pt>
                <c:pt idx="394">
                  <c:v>-0.1467812017733813</c:v>
                </c:pt>
                <c:pt idx="395">
                  <c:v>-0.14464154995273759</c:v>
                </c:pt>
                <c:pt idx="396">
                  <c:v>-0.14253291533543633</c:v>
                </c:pt>
                <c:pt idx="397">
                  <c:v>-0.14045485292788634</c:v>
                </c:pt>
                <c:pt idx="398">
                  <c:v>-0.13840692399521373</c:v>
                </c:pt>
                <c:pt idx="399">
                  <c:v>-0.13638869597665887</c:v>
                </c:pt>
                <c:pt idx="400">
                  <c:v>-0.13439974240202296</c:v>
                </c:pt>
                <c:pt idx="401">
                  <c:v>-0.13243964280915227</c:v>
                </c:pt>
                <c:pt idx="402">
                  <c:v>-0.13050798266244992</c:v>
                </c:pt>
                <c:pt idx="403">
                  <c:v>-0.12860435327240546</c:v>
                </c:pt>
                <c:pt idx="404">
                  <c:v>-0.12672835171613098</c:v>
                </c:pt>
                <c:pt idx="405">
                  <c:v>-0.12487958075889641</c:v>
                </c:pt>
                <c:pt idx="406">
                  <c:v>-0.12305764877664993</c:v>
                </c:pt>
                <c:pt idx="407">
                  <c:v>-0.121262169679517</c:v>
                </c:pt>
                <c:pt idx="408">
                  <c:v>-0.11949276283626584</c:v>
                </c:pt>
                <c:pt idx="409">
                  <c:v>-0.11774905299972835</c:v>
                </c:pt>
                <c:pt idx="410">
                  <c:v>-0.11603067023317054</c:v>
                </c:pt>
                <c:pt idx="411">
                  <c:v>-0.11433724983759834</c:v>
                </c:pt>
                <c:pt idx="412">
                  <c:v>-0.11266843227999117</c:v>
                </c:pt>
                <c:pt idx="413">
                  <c:v>-0.11102386312245122</c:v>
                </c:pt>
                <c:pt idx="414">
                  <c:v>-0.10940319295226272</c:v>
                </c:pt>
                <c:pt idx="415">
                  <c:v>-0.10780607731284611</c:v>
                </c:pt>
                <c:pt idx="416">
                  <c:v>-0.10623217663560139</c:v>
                </c:pt>
                <c:pt idx="417">
                  <c:v>-0.1046811561726298</c:v>
                </c:pt>
                <c:pt idx="418">
                  <c:v>-0.10315268593032344</c:v>
                </c:pt>
                <c:pt idx="419">
                  <c:v>-0.10164644060381416</c:v>
                </c:pt>
                <c:pt idx="420">
                  <c:v>-0.10016209951227097</c:v>
                </c:pt>
                <c:pt idx="421">
                  <c:v>-9.8699346535039409E-2</c:v>
                </c:pt>
                <c:pt idx="422">
                  <c:v>-9.7257870048609085E-2</c:v>
                </c:pt>
                <c:pt idx="423">
                  <c:v>-9.5837362864404696E-2</c:v>
                </c:pt>
                <c:pt idx="424">
                  <c:v>-9.443752216738685E-2</c:v>
                </c:pt>
                <c:pt idx="425">
                  <c:v>-9.3058049455457537E-2</c:v>
                </c:pt>
                <c:pt idx="426">
                  <c:v>-9.1698650479657293E-2</c:v>
                </c:pt>
                <c:pt idx="427">
                  <c:v>-9.0359035185148748E-2</c:v>
                </c:pt>
                <c:pt idx="428">
                  <c:v>-8.9038917652973809E-2</c:v>
                </c:pt>
                <c:pt idx="429">
                  <c:v>-8.7738016042579053E-2</c:v>
                </c:pt>
                <c:pt idx="430">
                  <c:v>-8.6456052535096667E-2</c:v>
                </c:pt>
                <c:pt idx="431">
                  <c:v>-8.5192753277376798E-2</c:v>
                </c:pt>
                <c:pt idx="432">
                  <c:v>-8.3947848326756808E-2</c:v>
                </c:pt>
                <c:pt idx="433">
                  <c:v>-8.2721071596564305E-2</c:v>
                </c:pt>
                <c:pt idx="434">
                  <c:v>-8.151216080234179E-2</c:v>
                </c:pt>
                <c:pt idx="435">
                  <c:v>-8.0320857408786347E-2</c:v>
                </c:pt>
                <c:pt idx="436">
                  <c:v>-7.9146906577392775E-2</c:v>
                </c:pt>
                <c:pt idx="437">
                  <c:v>-7.7990057114796604E-2</c:v>
                </c:pt>
                <c:pt idx="438">
                  <c:v>-7.685006142180488E-2</c:v>
                </c:pt>
                <c:pt idx="439">
                  <c:v>-7.5726675443107058E-2</c:v>
                </c:pt>
                <c:pt idx="440">
                  <c:v>-7.4619658617659734E-2</c:v>
                </c:pt>
                <c:pt idx="441">
                  <c:v>-7.3528773829734176E-2</c:v>
                </c:pt>
                <c:pt idx="442">
                  <c:v>-7.2453787360621594E-2</c:v>
                </c:pt>
                <c:pt idx="443">
                  <c:v>-7.139446884098527E-2</c:v>
                </c:pt>
                <c:pt idx="444">
                  <c:v>-7.0350591203854618E-2</c:v>
                </c:pt>
                <c:pt idx="445">
                  <c:v>-6.9321930638250512E-2</c:v>
                </c:pt>
                <c:pt idx="446">
                  <c:v>-6.8308266543436622E-2</c:v>
                </c:pt>
                <c:pt idx="447">
                  <c:v>-6.7309381483786845E-2</c:v>
                </c:pt>
                <c:pt idx="448">
                  <c:v>-6.6325061144262912E-2</c:v>
                </c:pt>
                <c:pt idx="449">
                  <c:v>-6.5355094286493651E-2</c:v>
                </c:pt>
                <c:pt idx="450">
                  <c:v>-6.4399272705449206E-2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D3-44B5-9774-EC26A8159A87}"/>
            </c:ext>
          </c:extLst>
        </c:ser>
        <c:ser>
          <c:idx val="2"/>
          <c:order val="3"/>
          <c:tx>
            <c:strRef>
              <c:f>fit_BCC_FCC!$L$18</c:f>
              <c:strCache>
                <c:ptCount val="1"/>
                <c:pt idx="0">
                  <c:v>E2(fit)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fit_BCC_FCC!$I$19:$I$469</c:f>
              <c:numCache>
                <c:formatCode>General</c:formatCode>
                <c:ptCount val="451"/>
                <c:pt idx="0">
                  <c:v>2.2427821520410416</c:v>
                </c:pt>
                <c:pt idx="1">
                  <c:v>2.2546645591320535</c:v>
                </c:pt>
                <c:pt idx="2">
                  <c:v>2.266546966223066</c:v>
                </c:pt>
                <c:pt idx="3">
                  <c:v>2.2784293733140779</c:v>
                </c:pt>
                <c:pt idx="4">
                  <c:v>2.2903117804050899</c:v>
                </c:pt>
                <c:pt idx="5">
                  <c:v>2.3021941874961023</c:v>
                </c:pt>
                <c:pt idx="6">
                  <c:v>2.3140765945871142</c:v>
                </c:pt>
                <c:pt idx="7">
                  <c:v>2.3259590016781266</c:v>
                </c:pt>
                <c:pt idx="8">
                  <c:v>2.3378414087691386</c:v>
                </c:pt>
                <c:pt idx="9">
                  <c:v>2.349723815860151</c:v>
                </c:pt>
                <c:pt idx="10">
                  <c:v>2.361606222951163</c:v>
                </c:pt>
                <c:pt idx="11">
                  <c:v>2.3734886300421754</c:v>
                </c:pt>
                <c:pt idx="12">
                  <c:v>2.3853710371331873</c:v>
                </c:pt>
                <c:pt idx="13">
                  <c:v>2.3972534442241997</c:v>
                </c:pt>
                <c:pt idx="14">
                  <c:v>2.4091358513152117</c:v>
                </c:pt>
                <c:pt idx="15">
                  <c:v>2.4210182584062241</c:v>
                </c:pt>
                <c:pt idx="16">
                  <c:v>2.432900665497236</c:v>
                </c:pt>
                <c:pt idx="17">
                  <c:v>2.4447830725882485</c:v>
                </c:pt>
                <c:pt idx="18">
                  <c:v>2.4566654796792604</c:v>
                </c:pt>
                <c:pt idx="19">
                  <c:v>2.4685478867702724</c:v>
                </c:pt>
                <c:pt idx="20">
                  <c:v>2.4804302938612848</c:v>
                </c:pt>
                <c:pt idx="21">
                  <c:v>2.4923127009522967</c:v>
                </c:pt>
                <c:pt idx="22">
                  <c:v>2.5041951080433091</c:v>
                </c:pt>
                <c:pt idx="23">
                  <c:v>2.5160775151343211</c:v>
                </c:pt>
                <c:pt idx="24">
                  <c:v>2.5279599222253335</c:v>
                </c:pt>
                <c:pt idx="25">
                  <c:v>2.5398423293163455</c:v>
                </c:pt>
                <c:pt idx="26">
                  <c:v>2.5517247364073579</c:v>
                </c:pt>
                <c:pt idx="27">
                  <c:v>2.5636071434983698</c:v>
                </c:pt>
                <c:pt idx="28">
                  <c:v>2.5754895505893818</c:v>
                </c:pt>
                <c:pt idx="29">
                  <c:v>2.5873719576803951</c:v>
                </c:pt>
                <c:pt idx="30">
                  <c:v>2.599254364771407</c:v>
                </c:pt>
                <c:pt idx="31">
                  <c:v>2.611136771862419</c:v>
                </c:pt>
                <c:pt idx="32">
                  <c:v>2.6230191789534314</c:v>
                </c:pt>
                <c:pt idx="33">
                  <c:v>2.6349015860444438</c:v>
                </c:pt>
                <c:pt idx="34">
                  <c:v>2.6467839931354558</c:v>
                </c:pt>
                <c:pt idx="35">
                  <c:v>2.6586664002264677</c:v>
                </c:pt>
                <c:pt idx="36">
                  <c:v>2.6705488073174801</c:v>
                </c:pt>
                <c:pt idx="37">
                  <c:v>2.6824312144084921</c:v>
                </c:pt>
                <c:pt idx="38">
                  <c:v>2.6943136214995045</c:v>
                </c:pt>
                <c:pt idx="39">
                  <c:v>2.7061960285905164</c:v>
                </c:pt>
                <c:pt idx="40">
                  <c:v>2.7180784356815288</c:v>
                </c:pt>
                <c:pt idx="41">
                  <c:v>2.7299608427725408</c:v>
                </c:pt>
                <c:pt idx="42">
                  <c:v>2.7418432498635528</c:v>
                </c:pt>
                <c:pt idx="43">
                  <c:v>2.7537256569545652</c:v>
                </c:pt>
                <c:pt idx="44">
                  <c:v>2.7656080640455771</c:v>
                </c:pt>
                <c:pt idx="45">
                  <c:v>2.7774904711365895</c:v>
                </c:pt>
                <c:pt idx="46">
                  <c:v>2.7893728782276019</c:v>
                </c:pt>
                <c:pt idx="47">
                  <c:v>2.8012552853186139</c:v>
                </c:pt>
                <c:pt idx="48">
                  <c:v>2.8131376924096259</c:v>
                </c:pt>
                <c:pt idx="49">
                  <c:v>2.8250200995006383</c:v>
                </c:pt>
                <c:pt idx="50">
                  <c:v>2.8369025065916498</c:v>
                </c:pt>
                <c:pt idx="51">
                  <c:v>2.8487849136826617</c:v>
                </c:pt>
                <c:pt idx="52">
                  <c:v>2.8606673207736741</c:v>
                </c:pt>
                <c:pt idx="53">
                  <c:v>2.8725497278646865</c:v>
                </c:pt>
                <c:pt idx="54">
                  <c:v>2.8844321349556985</c:v>
                </c:pt>
                <c:pt idx="55">
                  <c:v>2.8963145420467109</c:v>
                </c:pt>
                <c:pt idx="56">
                  <c:v>2.9081969491377229</c:v>
                </c:pt>
                <c:pt idx="57">
                  <c:v>2.9200793562287348</c:v>
                </c:pt>
                <c:pt idx="58">
                  <c:v>2.9319617633197468</c:v>
                </c:pt>
                <c:pt idx="59">
                  <c:v>2.9438441704107592</c:v>
                </c:pt>
                <c:pt idx="60">
                  <c:v>2.9557265775017716</c:v>
                </c:pt>
                <c:pt idx="61">
                  <c:v>2.967608984592784</c:v>
                </c:pt>
                <c:pt idx="62">
                  <c:v>2.979491391683796</c:v>
                </c:pt>
                <c:pt idx="63">
                  <c:v>2.9913737987748079</c:v>
                </c:pt>
                <c:pt idx="64">
                  <c:v>3.0032562058658199</c:v>
                </c:pt>
                <c:pt idx="65">
                  <c:v>3.0151386129568323</c:v>
                </c:pt>
                <c:pt idx="66">
                  <c:v>3.0270210200478442</c:v>
                </c:pt>
                <c:pt idx="67">
                  <c:v>3.0389034271388571</c:v>
                </c:pt>
                <c:pt idx="68">
                  <c:v>3.050785834229869</c:v>
                </c:pt>
                <c:pt idx="69">
                  <c:v>3.062668241320881</c:v>
                </c:pt>
                <c:pt idx="70">
                  <c:v>3.074550648411893</c:v>
                </c:pt>
                <c:pt idx="71">
                  <c:v>3.0864330555029054</c:v>
                </c:pt>
                <c:pt idx="72">
                  <c:v>3.0983154625939173</c:v>
                </c:pt>
                <c:pt idx="73">
                  <c:v>3.1101978696849293</c:v>
                </c:pt>
                <c:pt idx="74">
                  <c:v>3.1220802767759421</c:v>
                </c:pt>
                <c:pt idx="75">
                  <c:v>3.1339626838669541</c:v>
                </c:pt>
                <c:pt idx="76">
                  <c:v>3.1458450909579661</c:v>
                </c:pt>
                <c:pt idx="77">
                  <c:v>3.1577274980489785</c:v>
                </c:pt>
                <c:pt idx="78">
                  <c:v>3.1696099051399904</c:v>
                </c:pt>
                <c:pt idx="79">
                  <c:v>3.1814923122310024</c:v>
                </c:pt>
                <c:pt idx="80">
                  <c:v>3.1933747193220143</c:v>
                </c:pt>
                <c:pt idx="81">
                  <c:v>3.2052571264130272</c:v>
                </c:pt>
                <c:pt idx="82">
                  <c:v>3.2171395335040391</c:v>
                </c:pt>
                <c:pt idx="83">
                  <c:v>3.2290219405950511</c:v>
                </c:pt>
                <c:pt idx="84">
                  <c:v>3.2409043476860635</c:v>
                </c:pt>
                <c:pt idx="85">
                  <c:v>3.2527867547770755</c:v>
                </c:pt>
                <c:pt idx="86">
                  <c:v>3.2646691618680883</c:v>
                </c:pt>
                <c:pt idx="87">
                  <c:v>3.2765515689591003</c:v>
                </c:pt>
                <c:pt idx="88">
                  <c:v>3.2884339760501122</c:v>
                </c:pt>
                <c:pt idx="89">
                  <c:v>3.3003163831411242</c:v>
                </c:pt>
                <c:pt idx="90">
                  <c:v>3.3121987902321366</c:v>
                </c:pt>
                <c:pt idx="91">
                  <c:v>3.3240811973231486</c:v>
                </c:pt>
                <c:pt idx="92">
                  <c:v>3.3359636044141605</c:v>
                </c:pt>
                <c:pt idx="93">
                  <c:v>3.3478460115051734</c:v>
                </c:pt>
                <c:pt idx="94">
                  <c:v>3.3597284185961853</c:v>
                </c:pt>
                <c:pt idx="95">
                  <c:v>3.3716108256871973</c:v>
                </c:pt>
                <c:pt idx="96">
                  <c:v>3.3834932327782097</c:v>
                </c:pt>
                <c:pt idx="97">
                  <c:v>3.3953756398692216</c:v>
                </c:pt>
                <c:pt idx="98">
                  <c:v>3.4072580469602336</c:v>
                </c:pt>
                <c:pt idx="99">
                  <c:v>3.4191404540512456</c:v>
                </c:pt>
                <c:pt idx="100">
                  <c:v>3.4310228611422584</c:v>
                </c:pt>
                <c:pt idx="101">
                  <c:v>3.4429052682332704</c:v>
                </c:pt>
                <c:pt idx="102">
                  <c:v>3.4547876753242828</c:v>
                </c:pt>
                <c:pt idx="103">
                  <c:v>3.4666700824152947</c:v>
                </c:pt>
                <c:pt idx="104">
                  <c:v>3.4785524895063067</c:v>
                </c:pt>
                <c:pt idx="105">
                  <c:v>3.4904348965973195</c:v>
                </c:pt>
                <c:pt idx="106">
                  <c:v>3.5023173036883315</c:v>
                </c:pt>
                <c:pt idx="107">
                  <c:v>3.5141997107793435</c:v>
                </c:pt>
                <c:pt idx="108">
                  <c:v>3.5260821178703554</c:v>
                </c:pt>
                <c:pt idx="109">
                  <c:v>3.5379645249613678</c:v>
                </c:pt>
                <c:pt idx="110">
                  <c:v>3.5498469320523798</c:v>
                </c:pt>
                <c:pt idx="111">
                  <c:v>3.5617293391433917</c:v>
                </c:pt>
                <c:pt idx="112">
                  <c:v>3.5736117462344046</c:v>
                </c:pt>
                <c:pt idx="113">
                  <c:v>3.5854941533254161</c:v>
                </c:pt>
                <c:pt idx="114">
                  <c:v>3.5973765604164285</c:v>
                </c:pt>
                <c:pt idx="115">
                  <c:v>3.6092589675074409</c:v>
                </c:pt>
                <c:pt idx="116">
                  <c:v>3.6211413745984529</c:v>
                </c:pt>
                <c:pt idx="117">
                  <c:v>3.6330237816894648</c:v>
                </c:pt>
                <c:pt idx="118">
                  <c:v>3.6449061887804768</c:v>
                </c:pt>
                <c:pt idx="119">
                  <c:v>3.6567885958714896</c:v>
                </c:pt>
                <c:pt idx="120">
                  <c:v>3.6686710029625011</c:v>
                </c:pt>
                <c:pt idx="121">
                  <c:v>3.680553410053514</c:v>
                </c:pt>
                <c:pt idx="122">
                  <c:v>3.692435817144526</c:v>
                </c:pt>
                <c:pt idx="123">
                  <c:v>3.7043182242355379</c:v>
                </c:pt>
                <c:pt idx="124">
                  <c:v>3.7162006313265499</c:v>
                </c:pt>
                <c:pt idx="125">
                  <c:v>3.7280830384175623</c:v>
                </c:pt>
                <c:pt idx="126">
                  <c:v>3.7399654455085747</c:v>
                </c:pt>
                <c:pt idx="127">
                  <c:v>3.7518478525995871</c:v>
                </c:pt>
                <c:pt idx="128">
                  <c:v>3.763730259690599</c:v>
                </c:pt>
                <c:pt idx="129">
                  <c:v>3.775612666781611</c:v>
                </c:pt>
                <c:pt idx="130">
                  <c:v>3.787495073872623</c:v>
                </c:pt>
                <c:pt idx="131">
                  <c:v>3.7993774809636358</c:v>
                </c:pt>
                <c:pt idx="132">
                  <c:v>3.8112598880546473</c:v>
                </c:pt>
                <c:pt idx="133">
                  <c:v>3.8231422951456597</c:v>
                </c:pt>
                <c:pt idx="134">
                  <c:v>3.8350247022366721</c:v>
                </c:pt>
                <c:pt idx="135">
                  <c:v>3.8469071093276841</c:v>
                </c:pt>
                <c:pt idx="136">
                  <c:v>3.8587895164186961</c:v>
                </c:pt>
                <c:pt idx="137">
                  <c:v>3.8706719235097085</c:v>
                </c:pt>
                <c:pt idx="138">
                  <c:v>3.8825543306007209</c:v>
                </c:pt>
                <c:pt idx="139">
                  <c:v>3.8944367376917324</c:v>
                </c:pt>
                <c:pt idx="140">
                  <c:v>3.9063191447827452</c:v>
                </c:pt>
                <c:pt idx="141">
                  <c:v>3.9182015518737572</c:v>
                </c:pt>
                <c:pt idx="142">
                  <c:v>3.9300839589647691</c:v>
                </c:pt>
                <c:pt idx="143">
                  <c:v>3.9419663660557811</c:v>
                </c:pt>
                <c:pt idx="144">
                  <c:v>3.9538487731467935</c:v>
                </c:pt>
                <c:pt idx="145">
                  <c:v>3.9657311802378059</c:v>
                </c:pt>
                <c:pt idx="146">
                  <c:v>3.9776135873288174</c:v>
                </c:pt>
                <c:pt idx="147">
                  <c:v>3.9894959944198303</c:v>
                </c:pt>
                <c:pt idx="148">
                  <c:v>4.0013784015108422</c:v>
                </c:pt>
                <c:pt idx="149">
                  <c:v>4.0132608086018546</c:v>
                </c:pt>
                <c:pt idx="150">
                  <c:v>4.0251432156928661</c:v>
                </c:pt>
                <c:pt idx="151">
                  <c:v>4.0370256227838786</c:v>
                </c:pt>
                <c:pt idx="152">
                  <c:v>4.048908029874891</c:v>
                </c:pt>
                <c:pt idx="153">
                  <c:v>4.0607904369659034</c:v>
                </c:pt>
                <c:pt idx="154">
                  <c:v>4.0726728440569158</c:v>
                </c:pt>
                <c:pt idx="155">
                  <c:v>4.0845552511479273</c:v>
                </c:pt>
                <c:pt idx="156">
                  <c:v>4.0964376582389397</c:v>
                </c:pt>
                <c:pt idx="157">
                  <c:v>4.1083200653299521</c:v>
                </c:pt>
                <c:pt idx="158">
                  <c:v>4.1202024724209636</c:v>
                </c:pt>
                <c:pt idx="159">
                  <c:v>4.132084879511976</c:v>
                </c:pt>
                <c:pt idx="160">
                  <c:v>4.1439672866029884</c:v>
                </c:pt>
                <c:pt idx="161">
                  <c:v>4.1558496936940008</c:v>
                </c:pt>
                <c:pt idx="162">
                  <c:v>4.1677321007850123</c:v>
                </c:pt>
                <c:pt idx="163">
                  <c:v>4.1796145078760247</c:v>
                </c:pt>
                <c:pt idx="164">
                  <c:v>4.1914969149670371</c:v>
                </c:pt>
                <c:pt idx="165">
                  <c:v>4.2033793220580487</c:v>
                </c:pt>
                <c:pt idx="166">
                  <c:v>4.2152617291490611</c:v>
                </c:pt>
                <c:pt idx="167">
                  <c:v>4.2271441362400735</c:v>
                </c:pt>
                <c:pt idx="168">
                  <c:v>4.2390265433310859</c:v>
                </c:pt>
                <c:pt idx="169">
                  <c:v>4.2509089504220974</c:v>
                </c:pt>
                <c:pt idx="170">
                  <c:v>4.2627913575131098</c:v>
                </c:pt>
                <c:pt idx="171">
                  <c:v>4.2746737646041222</c:v>
                </c:pt>
                <c:pt idx="172">
                  <c:v>4.2865561716951337</c:v>
                </c:pt>
                <c:pt idx="173">
                  <c:v>4.298438578786147</c:v>
                </c:pt>
                <c:pt idx="174">
                  <c:v>4.3103209858771585</c:v>
                </c:pt>
                <c:pt idx="175">
                  <c:v>4.3222033929681709</c:v>
                </c:pt>
                <c:pt idx="176">
                  <c:v>4.3340858000591824</c:v>
                </c:pt>
                <c:pt idx="177">
                  <c:v>4.3459682071501948</c:v>
                </c:pt>
                <c:pt idx="178">
                  <c:v>4.3578506142412072</c:v>
                </c:pt>
                <c:pt idx="179">
                  <c:v>4.3697330213322187</c:v>
                </c:pt>
                <c:pt idx="180">
                  <c:v>4.381615428423232</c:v>
                </c:pt>
                <c:pt idx="181">
                  <c:v>4.3934978355142436</c:v>
                </c:pt>
                <c:pt idx="182">
                  <c:v>4.405380242605256</c:v>
                </c:pt>
                <c:pt idx="183">
                  <c:v>4.4172626496962684</c:v>
                </c:pt>
                <c:pt idx="184">
                  <c:v>4.4291450567872799</c:v>
                </c:pt>
                <c:pt idx="185">
                  <c:v>4.4410274638782932</c:v>
                </c:pt>
                <c:pt idx="186">
                  <c:v>4.4529098709693047</c:v>
                </c:pt>
                <c:pt idx="187">
                  <c:v>4.4647922780603171</c:v>
                </c:pt>
                <c:pt idx="188">
                  <c:v>4.4766746851513286</c:v>
                </c:pt>
                <c:pt idx="189">
                  <c:v>4.488557092242341</c:v>
                </c:pt>
                <c:pt idx="190">
                  <c:v>4.5004394993333534</c:v>
                </c:pt>
                <c:pt idx="191">
                  <c:v>4.5123219064243649</c:v>
                </c:pt>
                <c:pt idx="192">
                  <c:v>4.5242043135153782</c:v>
                </c:pt>
                <c:pt idx="193">
                  <c:v>4.5360867206063897</c:v>
                </c:pt>
                <c:pt idx="194">
                  <c:v>4.5479691276974021</c:v>
                </c:pt>
                <c:pt idx="195">
                  <c:v>4.5598515347884137</c:v>
                </c:pt>
                <c:pt idx="196">
                  <c:v>4.5717339418794261</c:v>
                </c:pt>
                <c:pt idx="197">
                  <c:v>4.5836163489704385</c:v>
                </c:pt>
                <c:pt idx="198">
                  <c:v>4.59549875606145</c:v>
                </c:pt>
                <c:pt idx="199">
                  <c:v>4.6073811631524633</c:v>
                </c:pt>
                <c:pt idx="200">
                  <c:v>4.6192635702434748</c:v>
                </c:pt>
                <c:pt idx="201">
                  <c:v>4.6311459773344872</c:v>
                </c:pt>
                <c:pt idx="202">
                  <c:v>4.6430283844254996</c:v>
                </c:pt>
                <c:pt idx="203">
                  <c:v>4.6549107915165111</c:v>
                </c:pt>
                <c:pt idx="204">
                  <c:v>4.6667931986075244</c:v>
                </c:pt>
                <c:pt idx="205">
                  <c:v>4.678675605698535</c:v>
                </c:pt>
                <c:pt idx="206">
                  <c:v>4.6905580127895483</c:v>
                </c:pt>
                <c:pt idx="207">
                  <c:v>4.7024404198805598</c:v>
                </c:pt>
                <c:pt idx="208">
                  <c:v>4.7143228269715722</c:v>
                </c:pt>
                <c:pt idx="209">
                  <c:v>4.7262052340625846</c:v>
                </c:pt>
                <c:pt idx="210">
                  <c:v>4.7380876411535962</c:v>
                </c:pt>
                <c:pt idx="211">
                  <c:v>4.7499700482446094</c:v>
                </c:pt>
                <c:pt idx="212">
                  <c:v>4.761852455335621</c:v>
                </c:pt>
                <c:pt idx="213">
                  <c:v>4.7737348624266334</c:v>
                </c:pt>
                <c:pt idx="214">
                  <c:v>4.7856172695176458</c:v>
                </c:pt>
                <c:pt idx="215">
                  <c:v>4.7974996766086573</c:v>
                </c:pt>
                <c:pt idx="216">
                  <c:v>4.8093820836996697</c:v>
                </c:pt>
                <c:pt idx="217">
                  <c:v>4.8212644907906812</c:v>
                </c:pt>
                <c:pt idx="218">
                  <c:v>4.8331468978816945</c:v>
                </c:pt>
                <c:pt idx="219">
                  <c:v>4.845029304972706</c:v>
                </c:pt>
                <c:pt idx="220">
                  <c:v>4.8569117120637184</c:v>
                </c:pt>
                <c:pt idx="221">
                  <c:v>4.8687941191547308</c:v>
                </c:pt>
                <c:pt idx="222">
                  <c:v>4.8806765262457423</c:v>
                </c:pt>
                <c:pt idx="223">
                  <c:v>4.8925589333367556</c:v>
                </c:pt>
                <c:pt idx="224">
                  <c:v>4.9044413404277671</c:v>
                </c:pt>
                <c:pt idx="225">
                  <c:v>4.9163237475187795</c:v>
                </c:pt>
                <c:pt idx="226">
                  <c:v>4.9282061546097911</c:v>
                </c:pt>
                <c:pt idx="227">
                  <c:v>4.9400885617008035</c:v>
                </c:pt>
                <c:pt idx="228">
                  <c:v>4.9519709687918159</c:v>
                </c:pt>
                <c:pt idx="229">
                  <c:v>4.9638533758828274</c:v>
                </c:pt>
                <c:pt idx="230">
                  <c:v>4.9757357829738407</c:v>
                </c:pt>
                <c:pt idx="231">
                  <c:v>4.9876181900648522</c:v>
                </c:pt>
                <c:pt idx="232">
                  <c:v>4.9995005971558646</c:v>
                </c:pt>
                <c:pt idx="233">
                  <c:v>5.011383004246877</c:v>
                </c:pt>
                <c:pt idx="234">
                  <c:v>5.0232654113378885</c:v>
                </c:pt>
                <c:pt idx="235">
                  <c:v>5.0351478184289018</c:v>
                </c:pt>
                <c:pt idx="236">
                  <c:v>5.0470302255199124</c:v>
                </c:pt>
                <c:pt idx="237">
                  <c:v>5.0589126326109257</c:v>
                </c:pt>
                <c:pt idx="238">
                  <c:v>5.0707950397019372</c:v>
                </c:pt>
                <c:pt idx="239">
                  <c:v>5.0826774467929496</c:v>
                </c:pt>
                <c:pt idx="240">
                  <c:v>5.094559853883962</c:v>
                </c:pt>
                <c:pt idx="241">
                  <c:v>5.1064422609749736</c:v>
                </c:pt>
                <c:pt idx="242">
                  <c:v>5.118324668065986</c:v>
                </c:pt>
                <c:pt idx="243">
                  <c:v>5.1302070751569984</c:v>
                </c:pt>
                <c:pt idx="244">
                  <c:v>5.1420894822480108</c:v>
                </c:pt>
                <c:pt idx="245">
                  <c:v>5.1539718893390223</c:v>
                </c:pt>
                <c:pt idx="246">
                  <c:v>5.1658542964300347</c:v>
                </c:pt>
                <c:pt idx="247">
                  <c:v>5.1777367035210471</c:v>
                </c:pt>
                <c:pt idx="248">
                  <c:v>5.1896191106120586</c:v>
                </c:pt>
                <c:pt idx="249">
                  <c:v>5.2015015177030719</c:v>
                </c:pt>
                <c:pt idx="250">
                  <c:v>5.2133839247940834</c:v>
                </c:pt>
                <c:pt idx="251">
                  <c:v>5.2252663318850958</c:v>
                </c:pt>
                <c:pt idx="252">
                  <c:v>5.2371487389761082</c:v>
                </c:pt>
                <c:pt idx="253">
                  <c:v>5.2490311460671197</c:v>
                </c:pt>
                <c:pt idx="254">
                  <c:v>5.2609135531581321</c:v>
                </c:pt>
                <c:pt idx="255">
                  <c:v>5.2727959602491437</c:v>
                </c:pt>
                <c:pt idx="256">
                  <c:v>5.2846783673401569</c:v>
                </c:pt>
                <c:pt idx="257">
                  <c:v>5.2965607744311685</c:v>
                </c:pt>
                <c:pt idx="258">
                  <c:v>5.3084431815221809</c:v>
                </c:pt>
                <c:pt idx="259">
                  <c:v>5.3203255886131986</c:v>
                </c:pt>
                <c:pt idx="260">
                  <c:v>5.3322079957042048</c:v>
                </c:pt>
                <c:pt idx="261">
                  <c:v>5.3440904027952172</c:v>
                </c:pt>
                <c:pt idx="262">
                  <c:v>5.3559728098862296</c:v>
                </c:pt>
                <c:pt idx="263">
                  <c:v>5.3678552169772473</c:v>
                </c:pt>
                <c:pt idx="264">
                  <c:v>5.3797376240682544</c:v>
                </c:pt>
                <c:pt idx="265">
                  <c:v>5.3916200311592659</c:v>
                </c:pt>
                <c:pt idx="266">
                  <c:v>5.4035024382502783</c:v>
                </c:pt>
                <c:pt idx="267">
                  <c:v>5.415384845341296</c:v>
                </c:pt>
                <c:pt idx="268">
                  <c:v>5.4272672524323031</c:v>
                </c:pt>
                <c:pt idx="269">
                  <c:v>5.4391496595233146</c:v>
                </c:pt>
                <c:pt idx="270">
                  <c:v>5.451032066614327</c:v>
                </c:pt>
                <c:pt idx="271">
                  <c:v>5.4629144737053448</c:v>
                </c:pt>
                <c:pt idx="272">
                  <c:v>5.474796880796351</c:v>
                </c:pt>
                <c:pt idx="273">
                  <c:v>5.4866792878873634</c:v>
                </c:pt>
                <c:pt idx="274">
                  <c:v>5.4985616949783758</c:v>
                </c:pt>
                <c:pt idx="275">
                  <c:v>5.5104441020693935</c:v>
                </c:pt>
                <c:pt idx="276">
                  <c:v>5.5223265091603997</c:v>
                </c:pt>
                <c:pt idx="277">
                  <c:v>5.5342089162514121</c:v>
                </c:pt>
                <c:pt idx="278">
                  <c:v>5.5460913233424236</c:v>
                </c:pt>
                <c:pt idx="279">
                  <c:v>5.5579737304334422</c:v>
                </c:pt>
                <c:pt idx="280">
                  <c:v>5.5698561375244475</c:v>
                </c:pt>
                <c:pt idx="281">
                  <c:v>5.5817385446154608</c:v>
                </c:pt>
                <c:pt idx="282">
                  <c:v>5.5936209517064786</c:v>
                </c:pt>
                <c:pt idx="283">
                  <c:v>5.605503358797491</c:v>
                </c:pt>
                <c:pt idx="284">
                  <c:v>5.6173857658885034</c:v>
                </c:pt>
                <c:pt idx="285">
                  <c:v>5.6292681729795095</c:v>
                </c:pt>
                <c:pt idx="286">
                  <c:v>5.6411505800705282</c:v>
                </c:pt>
                <c:pt idx="287">
                  <c:v>5.6530329871615388</c:v>
                </c:pt>
                <c:pt idx="288">
                  <c:v>5.6649153942525521</c:v>
                </c:pt>
                <c:pt idx="289">
                  <c:v>5.6767978013435583</c:v>
                </c:pt>
                <c:pt idx="290">
                  <c:v>5.688680208434576</c:v>
                </c:pt>
                <c:pt idx="291">
                  <c:v>5.7005626155255884</c:v>
                </c:pt>
                <c:pt idx="292">
                  <c:v>5.7124450226165999</c:v>
                </c:pt>
                <c:pt idx="293">
                  <c:v>5.724327429707607</c:v>
                </c:pt>
                <c:pt idx="294">
                  <c:v>5.7362098367986247</c:v>
                </c:pt>
                <c:pt idx="295">
                  <c:v>5.7480922438896371</c:v>
                </c:pt>
                <c:pt idx="296">
                  <c:v>5.7599746509806486</c:v>
                </c:pt>
                <c:pt idx="297">
                  <c:v>5.7718570580716548</c:v>
                </c:pt>
                <c:pt idx="298">
                  <c:v>5.7837394651626743</c:v>
                </c:pt>
                <c:pt idx="299">
                  <c:v>5.795621872253685</c:v>
                </c:pt>
                <c:pt idx="300">
                  <c:v>5.8075042793446965</c:v>
                </c:pt>
                <c:pt idx="301">
                  <c:v>5.8193866864357036</c:v>
                </c:pt>
                <c:pt idx="302">
                  <c:v>5.8312690935267222</c:v>
                </c:pt>
                <c:pt idx="303">
                  <c:v>5.8431515006177337</c:v>
                </c:pt>
                <c:pt idx="304">
                  <c:v>5.8550339077087461</c:v>
                </c:pt>
                <c:pt idx="305">
                  <c:v>5.8669163147997532</c:v>
                </c:pt>
                <c:pt idx="306">
                  <c:v>5.8787987218907709</c:v>
                </c:pt>
                <c:pt idx="307">
                  <c:v>5.8906811289817833</c:v>
                </c:pt>
                <c:pt idx="308">
                  <c:v>5.9025635360727957</c:v>
                </c:pt>
                <c:pt idx="309">
                  <c:v>5.9144459431638072</c:v>
                </c:pt>
                <c:pt idx="310">
                  <c:v>5.9263283502548187</c:v>
                </c:pt>
                <c:pt idx="311">
                  <c:v>5.9382107573458329</c:v>
                </c:pt>
                <c:pt idx="312">
                  <c:v>5.9500931644368444</c:v>
                </c:pt>
                <c:pt idx="313">
                  <c:v>5.961975571527856</c:v>
                </c:pt>
                <c:pt idx="314">
                  <c:v>5.9738579786188684</c:v>
                </c:pt>
                <c:pt idx="315">
                  <c:v>5.9857403857098799</c:v>
                </c:pt>
                <c:pt idx="316">
                  <c:v>5.9976227928008923</c:v>
                </c:pt>
                <c:pt idx="317">
                  <c:v>6.0095051998919038</c:v>
                </c:pt>
                <c:pt idx="318">
                  <c:v>6.0213876069829162</c:v>
                </c:pt>
                <c:pt idx="319">
                  <c:v>6.0332700140739295</c:v>
                </c:pt>
                <c:pt idx="320">
                  <c:v>6.045152421164941</c:v>
                </c:pt>
                <c:pt idx="321">
                  <c:v>6.0570348282559525</c:v>
                </c:pt>
                <c:pt idx="322">
                  <c:v>6.0689172353469658</c:v>
                </c:pt>
                <c:pt idx="323">
                  <c:v>6.0807996424379773</c:v>
                </c:pt>
                <c:pt idx="324">
                  <c:v>6.0926820495289888</c:v>
                </c:pt>
                <c:pt idx="325">
                  <c:v>6.1045644566200021</c:v>
                </c:pt>
                <c:pt idx="326">
                  <c:v>6.1164468637110145</c:v>
                </c:pt>
                <c:pt idx="327">
                  <c:v>6.1283292708020261</c:v>
                </c:pt>
                <c:pt idx="328">
                  <c:v>6.1402116778930385</c:v>
                </c:pt>
                <c:pt idx="329">
                  <c:v>6.1520940849840509</c:v>
                </c:pt>
                <c:pt idx="330">
                  <c:v>6.1639764920750624</c:v>
                </c:pt>
                <c:pt idx="331">
                  <c:v>6.1758588991660739</c:v>
                </c:pt>
                <c:pt idx="332">
                  <c:v>6.1877413062570881</c:v>
                </c:pt>
                <c:pt idx="333">
                  <c:v>6.1996237133480996</c:v>
                </c:pt>
                <c:pt idx="334">
                  <c:v>6.2115061204391111</c:v>
                </c:pt>
                <c:pt idx="335">
                  <c:v>6.2233885275301235</c:v>
                </c:pt>
                <c:pt idx="336">
                  <c:v>6.2352709346211368</c:v>
                </c:pt>
                <c:pt idx="337">
                  <c:v>6.2471533417121474</c:v>
                </c:pt>
                <c:pt idx="338">
                  <c:v>6.2590357488031589</c:v>
                </c:pt>
                <c:pt idx="339">
                  <c:v>6.2709181558941731</c:v>
                </c:pt>
                <c:pt idx="340">
                  <c:v>6.2828005629851846</c:v>
                </c:pt>
                <c:pt idx="341">
                  <c:v>6.2946829700761961</c:v>
                </c:pt>
                <c:pt idx="342">
                  <c:v>6.3065653771672086</c:v>
                </c:pt>
                <c:pt idx="343">
                  <c:v>6.3184477842582218</c:v>
                </c:pt>
                <c:pt idx="344">
                  <c:v>6.3303301913492334</c:v>
                </c:pt>
                <c:pt idx="345">
                  <c:v>6.3422125984402458</c:v>
                </c:pt>
                <c:pt idx="346">
                  <c:v>6.3540950055312573</c:v>
                </c:pt>
                <c:pt idx="347">
                  <c:v>6.3659774126222697</c:v>
                </c:pt>
                <c:pt idx="348">
                  <c:v>6.3778598197132812</c:v>
                </c:pt>
                <c:pt idx="349">
                  <c:v>6.3897422268042936</c:v>
                </c:pt>
                <c:pt idx="350">
                  <c:v>6.4016246338953069</c:v>
                </c:pt>
                <c:pt idx="351">
                  <c:v>6.4135070409863184</c:v>
                </c:pt>
                <c:pt idx="352">
                  <c:v>6.4253894480773299</c:v>
                </c:pt>
                <c:pt idx="353">
                  <c:v>6.4372718551683432</c:v>
                </c:pt>
                <c:pt idx="354">
                  <c:v>6.4491542622593547</c:v>
                </c:pt>
                <c:pt idx="355">
                  <c:v>6.4610366693503662</c:v>
                </c:pt>
                <c:pt idx="356">
                  <c:v>6.4729190764413795</c:v>
                </c:pt>
                <c:pt idx="357">
                  <c:v>6.4848014835323919</c:v>
                </c:pt>
                <c:pt idx="358">
                  <c:v>6.4966838906234035</c:v>
                </c:pt>
                <c:pt idx="359">
                  <c:v>6.5085662977144159</c:v>
                </c:pt>
                <c:pt idx="360">
                  <c:v>6.5204487048054283</c:v>
                </c:pt>
                <c:pt idx="361">
                  <c:v>6.5323311118964398</c:v>
                </c:pt>
                <c:pt idx="362">
                  <c:v>6.5442135189874513</c:v>
                </c:pt>
                <c:pt idx="363">
                  <c:v>6.5560959260784646</c:v>
                </c:pt>
                <c:pt idx="364">
                  <c:v>6.567978333169477</c:v>
                </c:pt>
                <c:pt idx="365">
                  <c:v>6.5798607402604885</c:v>
                </c:pt>
                <c:pt idx="366">
                  <c:v>6.5917431473515009</c:v>
                </c:pt>
                <c:pt idx="367">
                  <c:v>6.6036255544425124</c:v>
                </c:pt>
                <c:pt idx="368">
                  <c:v>6.6155079615335248</c:v>
                </c:pt>
                <c:pt idx="369">
                  <c:v>6.6273903686245363</c:v>
                </c:pt>
                <c:pt idx="370">
                  <c:v>6.6392727757155496</c:v>
                </c:pt>
                <c:pt idx="371">
                  <c:v>6.651155182806562</c:v>
                </c:pt>
                <c:pt idx="372">
                  <c:v>6.6630375898975736</c:v>
                </c:pt>
                <c:pt idx="373">
                  <c:v>6.6749199969885851</c:v>
                </c:pt>
                <c:pt idx="374">
                  <c:v>6.6868024040795992</c:v>
                </c:pt>
                <c:pt idx="375">
                  <c:v>6.6986848111706108</c:v>
                </c:pt>
                <c:pt idx="376">
                  <c:v>6.7105672182616214</c:v>
                </c:pt>
                <c:pt idx="377">
                  <c:v>6.7224496253526347</c:v>
                </c:pt>
                <c:pt idx="378">
                  <c:v>6.7343320324436471</c:v>
                </c:pt>
                <c:pt idx="379">
                  <c:v>6.7462144395346586</c:v>
                </c:pt>
                <c:pt idx="380">
                  <c:v>6.758096846625671</c:v>
                </c:pt>
                <c:pt idx="381">
                  <c:v>6.7699792537166843</c:v>
                </c:pt>
                <c:pt idx="382">
                  <c:v>6.7818616608076958</c:v>
                </c:pt>
                <c:pt idx="383">
                  <c:v>6.7937440678987073</c:v>
                </c:pt>
                <c:pt idx="384">
                  <c:v>6.8056264749897206</c:v>
                </c:pt>
                <c:pt idx="385">
                  <c:v>6.8175088820807321</c:v>
                </c:pt>
                <c:pt idx="386">
                  <c:v>6.8293912891717437</c:v>
                </c:pt>
                <c:pt idx="387">
                  <c:v>6.8412736962627569</c:v>
                </c:pt>
                <c:pt idx="388">
                  <c:v>6.8531561033537693</c:v>
                </c:pt>
                <c:pt idx="389">
                  <c:v>6.8650385104447809</c:v>
                </c:pt>
                <c:pt idx="390">
                  <c:v>6.8769209175357924</c:v>
                </c:pt>
                <c:pt idx="391">
                  <c:v>6.8888033246268048</c:v>
                </c:pt>
                <c:pt idx="392">
                  <c:v>6.9006857317178172</c:v>
                </c:pt>
                <c:pt idx="393">
                  <c:v>6.9125681388088287</c:v>
                </c:pt>
                <c:pt idx="394">
                  <c:v>6.924450545899842</c:v>
                </c:pt>
                <c:pt idx="395">
                  <c:v>6.9363329529908544</c:v>
                </c:pt>
                <c:pt idx="396">
                  <c:v>6.9482153600818659</c:v>
                </c:pt>
                <c:pt idx="397">
                  <c:v>6.9600977671728783</c:v>
                </c:pt>
                <c:pt idx="398">
                  <c:v>6.9719801742638898</c:v>
                </c:pt>
                <c:pt idx="399">
                  <c:v>6.9838625813549022</c:v>
                </c:pt>
                <c:pt idx="400">
                  <c:v>6.9957449884459137</c:v>
                </c:pt>
                <c:pt idx="401">
                  <c:v>7.007627395536927</c:v>
                </c:pt>
                <c:pt idx="402">
                  <c:v>7.0195098026279394</c:v>
                </c:pt>
                <c:pt idx="403">
                  <c:v>7.031392209718951</c:v>
                </c:pt>
                <c:pt idx="404">
                  <c:v>7.0432746168099625</c:v>
                </c:pt>
                <c:pt idx="405">
                  <c:v>7.0551570239009767</c:v>
                </c:pt>
                <c:pt idx="406">
                  <c:v>7.0670394309919882</c:v>
                </c:pt>
                <c:pt idx="407">
                  <c:v>7.0789218380829988</c:v>
                </c:pt>
                <c:pt idx="408">
                  <c:v>7.0908042451740121</c:v>
                </c:pt>
                <c:pt idx="409">
                  <c:v>7.1026866522650245</c:v>
                </c:pt>
                <c:pt idx="410">
                  <c:v>7.114569059356036</c:v>
                </c:pt>
                <c:pt idx="411">
                  <c:v>7.1264514664470484</c:v>
                </c:pt>
                <c:pt idx="412">
                  <c:v>7.1383338735380617</c:v>
                </c:pt>
                <c:pt idx="413">
                  <c:v>7.1502162806290732</c:v>
                </c:pt>
                <c:pt idx="414">
                  <c:v>7.1620986877200847</c:v>
                </c:pt>
                <c:pt idx="415">
                  <c:v>7.1739810948110971</c:v>
                </c:pt>
                <c:pt idx="416">
                  <c:v>7.1858635019021095</c:v>
                </c:pt>
                <c:pt idx="417">
                  <c:v>7.1977459089931211</c:v>
                </c:pt>
                <c:pt idx="418">
                  <c:v>7.2096283160841335</c:v>
                </c:pt>
                <c:pt idx="419">
                  <c:v>7.221510723175145</c:v>
                </c:pt>
                <c:pt idx="420">
                  <c:v>7.2333931302661583</c:v>
                </c:pt>
                <c:pt idx="421">
                  <c:v>7.2452755373571698</c:v>
                </c:pt>
                <c:pt idx="422">
                  <c:v>7.2571579444481822</c:v>
                </c:pt>
                <c:pt idx="423">
                  <c:v>7.2690403515391946</c:v>
                </c:pt>
                <c:pt idx="424">
                  <c:v>7.2809227586302061</c:v>
                </c:pt>
                <c:pt idx="425">
                  <c:v>7.2928051657212176</c:v>
                </c:pt>
                <c:pt idx="426">
                  <c:v>7.3046875728122318</c:v>
                </c:pt>
                <c:pt idx="427">
                  <c:v>7.3165699799032433</c:v>
                </c:pt>
                <c:pt idx="428">
                  <c:v>7.3284523869942548</c:v>
                </c:pt>
                <c:pt idx="429">
                  <c:v>7.3403347940852672</c:v>
                </c:pt>
                <c:pt idx="430">
                  <c:v>7.3522172011762796</c:v>
                </c:pt>
                <c:pt idx="431">
                  <c:v>7.3640996082672912</c:v>
                </c:pt>
                <c:pt idx="432">
                  <c:v>7.3759820153583044</c:v>
                </c:pt>
                <c:pt idx="433">
                  <c:v>7.3878644224493168</c:v>
                </c:pt>
                <c:pt idx="434">
                  <c:v>7.3997468295403284</c:v>
                </c:pt>
                <c:pt idx="435">
                  <c:v>7.4116292366313399</c:v>
                </c:pt>
                <c:pt idx="436">
                  <c:v>7.4235116437223541</c:v>
                </c:pt>
                <c:pt idx="437">
                  <c:v>7.4353940508133656</c:v>
                </c:pt>
                <c:pt idx="438">
                  <c:v>7.4472764579043762</c:v>
                </c:pt>
                <c:pt idx="439">
                  <c:v>7.4591588649953895</c:v>
                </c:pt>
                <c:pt idx="440">
                  <c:v>7.4710412720864019</c:v>
                </c:pt>
                <c:pt idx="441">
                  <c:v>7.4829236791774134</c:v>
                </c:pt>
                <c:pt idx="442">
                  <c:v>7.4948060862684249</c:v>
                </c:pt>
                <c:pt idx="443">
                  <c:v>7.5066884933594373</c:v>
                </c:pt>
                <c:pt idx="444">
                  <c:v>7.5185709004504506</c:v>
                </c:pt>
                <c:pt idx="445">
                  <c:v>7.5304533075414621</c:v>
                </c:pt>
                <c:pt idx="446">
                  <c:v>7.5423357146324745</c:v>
                </c:pt>
                <c:pt idx="447">
                  <c:v>7.5542181217234869</c:v>
                </c:pt>
                <c:pt idx="448">
                  <c:v>7.5661005288144985</c:v>
                </c:pt>
                <c:pt idx="449">
                  <c:v>7.57798293590551</c:v>
                </c:pt>
                <c:pt idx="450">
                  <c:v>7.5898653429965242</c:v>
                </c:pt>
              </c:numCache>
            </c:numRef>
          </c:xVal>
          <c:yVal>
            <c:numRef>
              <c:f>fit_BCC_FCC!$L$19:$L$469</c:f>
              <c:numCache>
                <c:formatCode>General</c:formatCode>
                <c:ptCount val="451"/>
                <c:pt idx="0">
                  <c:v>12.96633624170731</c:v>
                </c:pt>
                <c:pt idx="1">
                  <c:v>11.926062232695749</c:v>
                </c:pt>
                <c:pt idx="2">
                  <c:v>10.922858648871873</c:v>
                </c:pt>
                <c:pt idx="3">
                  <c:v>9.9556189915407316</c:v>
                </c:pt>
                <c:pt idx="4">
                  <c:v>9.0232675560985243</c:v>
                </c:pt>
                <c:pt idx="5">
                  <c:v>8.12475860278456</c:v>
                </c:pt>
                <c:pt idx="6">
                  <c:v>7.2590755493945167</c:v>
                </c:pt>
                <c:pt idx="7">
                  <c:v>6.4252301853769822</c:v>
                </c:pt>
                <c:pt idx="8">
                  <c:v>5.6222619067533515</c:v>
                </c:pt>
                <c:pt idx="9">
                  <c:v>4.8492369713133954</c:v>
                </c:pt>
                <c:pt idx="10">
                  <c:v>4.1052477735544102</c:v>
                </c:pt>
                <c:pt idx="11">
                  <c:v>3.3894121388453939</c:v>
                </c:pt>
                <c:pt idx="12">
                  <c:v>2.7008726363111393</c:v>
                </c:pt>
                <c:pt idx="13">
                  <c:v>2.0387959099444544</c:v>
                </c:pt>
                <c:pt idx="14">
                  <c:v>1.4023720274678695</c:v>
                </c:pt>
                <c:pt idx="15">
                  <c:v>0.79081384647781761</c:v>
                </c:pt>
                <c:pt idx="16">
                  <c:v>0.20335639741770706</c:v>
                </c:pt>
                <c:pt idx="17">
                  <c:v>-0.36074371706299502</c:v>
                </c:pt>
                <c:pt idx="18">
                  <c:v>-0.90220890679390209</c:v>
                </c:pt>
                <c:pt idx="19">
                  <c:v>-1.4217411632334489</c:v>
                </c:pt>
                <c:pt idx="20">
                  <c:v>-1.9200226134906302</c:v>
                </c:pt>
                <c:pt idx="21">
                  <c:v>-2.3977160596176432</c:v>
                </c:pt>
                <c:pt idx="22">
                  <c:v>-2.8554655035604242</c:v>
                </c:pt>
                <c:pt idx="23">
                  <c:v>-3.2938966581442912</c:v>
                </c:pt>
                <c:pt idx="24">
                  <c:v>-3.7136174444625709</c:v>
                </c:pt>
                <c:pt idx="25">
                  <c:v>-4.1152184760255608</c:v>
                </c:pt>
                <c:pt idx="26">
                  <c:v>-4.4992735300187618</c:v>
                </c:pt>
                <c:pt idx="27">
                  <c:v>-4.8663400060093878</c:v>
                </c:pt>
                <c:pt idx="28">
                  <c:v>-5.2169593724319228</c:v>
                </c:pt>
                <c:pt idx="29">
                  <c:v>-5.551657601174405</c:v>
                </c:pt>
                <c:pt idx="30">
                  <c:v>-5.8709455905786356</c:v>
                </c:pt>
                <c:pt idx="31">
                  <c:v>-6.1753195771602449</c:v>
                </c:pt>
                <c:pt idx="32">
                  <c:v>-6.4652615363449222</c:v>
                </c:pt>
                <c:pt idx="33">
                  <c:v>-6.7412395725108283</c:v>
                </c:pt>
                <c:pt idx="34">
                  <c:v>-7.0037082986189709</c:v>
                </c:pt>
                <c:pt idx="35">
                  <c:v>-7.2531092057059254</c:v>
                </c:pt>
                <c:pt idx="36">
                  <c:v>-7.4898710225061436</c:v>
                </c:pt>
                <c:pt idx="37">
                  <c:v>-7.7144100654643246</c:v>
                </c:pt>
                <c:pt idx="38">
                  <c:v>-7.9271305793912425</c:v>
                </c:pt>
                <c:pt idx="39">
                  <c:v>-8.1284250690097295</c:v>
                </c:pt>
                <c:pt idx="40">
                  <c:v>-8.3186746216315264</c:v>
                </c:pt>
                <c:pt idx="41">
                  <c:v>-8.498249221198602</c:v>
                </c:pt>
                <c:pt idx="42">
                  <c:v>-8.6675080539173308</c:v>
                </c:pt>
                <c:pt idx="43">
                  <c:v>-8.8267998057072639</c:v>
                </c:pt>
                <c:pt idx="44">
                  <c:v>-8.9764629516805954</c:v>
                </c:pt>
                <c:pt idx="45">
                  <c:v>-9.1168260378629924</c:v>
                </c:pt>
                <c:pt idx="46">
                  <c:v>-9.2482079553606091</c:v>
                </c:pt>
                <c:pt idx="47">
                  <c:v>-9.3709182071729593</c:v>
                </c:pt>
                <c:pt idx="48">
                  <c:v>-9.4852571678459547</c:v>
                </c:pt>
                <c:pt idx="49">
                  <c:v>-9.5915163361543812</c:v>
                </c:pt>
                <c:pt idx="50">
                  <c:v>-9.6899785809981438</c:v>
                </c:pt>
                <c:pt idx="51">
                  <c:v>-9.7809183806917659</c:v>
                </c:pt>
                <c:pt idx="52">
                  <c:v>-9.8646020558217842</c:v>
                </c:pt>
                <c:pt idx="53">
                  <c:v>-9.941287995842373</c:v>
                </c:pt>
                <c:pt idx="54">
                  <c:v>-10.011226879574767</c:v>
                </c:pt>
                <c:pt idx="55">
                  <c:v>-10.074661889771971</c:v>
                </c:pt>
                <c:pt idx="56">
                  <c:v>-10.131828921905768</c:v>
                </c:pt>
                <c:pt idx="57">
                  <c:v>-10.182956787329108</c:v>
                </c:pt>
                <c:pt idx="58">
                  <c:v>-10.228267410962816</c:v>
                </c:pt>
                <c:pt idx="59">
                  <c:v>-10.26797602365173</c:v>
                </c:pt>
                <c:pt idx="60">
                  <c:v>-10.302291349331499</c:v>
                </c:pt>
                <c:pt idx="61">
                  <c:v>-10.331415787143651</c:v>
                </c:pt>
                <c:pt idx="62">
                  <c:v>-10.355545588632799</c:v>
                </c:pt>
                <c:pt idx="63">
                  <c:v>-10.374871030156472</c:v>
                </c:pt>
                <c:pt idx="64">
                  <c:v>-10.389576580634543</c:v>
                </c:pt>
                <c:pt idx="65">
                  <c:v>-10.399841064761938</c:v>
                </c:pt>
                <c:pt idx="66">
                  <c:v>-10.40583782180499</c:v>
                </c:pt>
                <c:pt idx="67">
                  <c:v>-10.40773486009873</c:v>
                </c:pt>
                <c:pt idx="68">
                  <c:v>-10.405695007359295</c:v>
                </c:pt>
                <c:pt idx="69">
                  <c:v>-10.39987605692254</c:v>
                </c:pt>
                <c:pt idx="70">
                  <c:v>-10.390430910017196</c:v>
                </c:pt>
                <c:pt idx="71">
                  <c:v>-10.377507714177888</c:v>
                </c:pt>
                <c:pt idx="72">
                  <c:v>-10.361249997900657</c:v>
                </c:pt>
                <c:pt idx="73">
                  <c:v>-10.341796801640969</c:v>
                </c:pt>
                <c:pt idx="74">
                  <c:v>-10.319282805251419</c:v>
                </c:pt>
                <c:pt idx="75">
                  <c:v>-10.29383845195389</c:v>
                </c:pt>
                <c:pt idx="76">
                  <c:v>-10.265590068938476</c:v>
                </c:pt>
                <c:pt idx="77">
                  <c:v>-10.234659984678867</c:v>
                </c:pt>
                <c:pt idx="78">
                  <c:v>-10.201166643051748</c:v>
                </c:pt>
                <c:pt idx="79">
                  <c:v>-10.165224714345308</c:v>
                </c:pt>
                <c:pt idx="80">
                  <c:v>-10.126945203239758</c:v>
                </c:pt>
                <c:pt idx="81">
                  <c:v>-10.086435553840616</c:v>
                </c:pt>
                <c:pt idx="82">
                  <c:v>-10.043799751843325</c:v>
                </c:pt>
                <c:pt idx="83">
                  <c:v>-9.9991384239057215</c:v>
                </c:pt>
                <c:pt idx="84">
                  <c:v>-9.9525489343028841</c:v>
                </c:pt>
                <c:pt idx="85">
                  <c:v>-9.904125478936912</c:v>
                </c:pt>
                <c:pt idx="86">
                  <c:v>-9.8539591767722214</c:v>
                </c:pt>
                <c:pt idx="87">
                  <c:v>-9.8021381587651923</c:v>
                </c:pt>
                <c:pt idx="88">
                  <c:v>-9.7487476543550322</c:v>
                </c:pt>
                <c:pt idx="89">
                  <c:v>-9.693870075581172</c:v>
                </c:pt>
                <c:pt idx="90">
                  <c:v>-9.6375850988904972</c:v>
                </c:pt>
                <c:pt idx="91">
                  <c:v>-9.5799697446964185</c:v>
                </c:pt>
                <c:pt idx="92">
                  <c:v>-9.5210984547497226</c:v>
                </c:pt>
                <c:pt idx="93">
                  <c:v>-9.4610431673799695</c:v>
                </c:pt>
                <c:pt idx="94">
                  <c:v>-9.3998733906643359</c:v>
                </c:pt>
                <c:pt idx="95">
                  <c:v>-9.3376562735794764</c:v>
                </c:pt>
                <c:pt idx="96">
                  <c:v>-9.2744566751905104</c:v>
                </c:pt>
                <c:pt idx="97">
                  <c:v>-9.2103372319296533</c:v>
                </c:pt>
                <c:pt idx="98">
                  <c:v>-9.145358423015832</c:v>
                </c:pt>
                <c:pt idx="99">
                  <c:v>-9.0795786340651023</c:v>
                </c:pt>
                <c:pt idx="100">
                  <c:v>-9.0130542189404839</c:v>
                </c:pt>
                <c:pt idx="101">
                  <c:v>-8.9458395598884657</c:v>
                </c:pt>
                <c:pt idx="102">
                  <c:v>-8.8779871260081933</c:v>
                </c:pt>
                <c:pt idx="103">
                  <c:v>-8.8095475300982073</c:v>
                </c:pt>
                <c:pt idx="104">
                  <c:v>-8.7405695839243318</c:v>
                </c:pt>
                <c:pt idx="105">
                  <c:v>-8.6711003519511625</c:v>
                </c:pt>
                <c:pt idx="106">
                  <c:v>-8.6011852035785559</c:v>
                </c:pt>
                <c:pt idx="107">
                  <c:v>-8.5308678639233211</c:v>
                </c:pt>
                <c:pt idx="108">
                  <c:v>-8.4601904631853451</c:v>
                </c:pt>
                <c:pt idx="109">
                  <c:v>-8.3891935846362813</c:v>
                </c:pt>
                <c:pt idx="110">
                  <c:v>-8.3179163112679397</c:v>
                </c:pt>
                <c:pt idx="111">
                  <c:v>-8.2463962711365664</c:v>
                </c:pt>
                <c:pt idx="112">
                  <c:v>-8.1746696814381359</c:v>
                </c:pt>
                <c:pt idx="113">
                  <c:v>-8.1027713913490249</c:v>
                </c:pt>
                <c:pt idx="114">
                  <c:v>-8.0307349236653085</c:v>
                </c:pt>
                <c:pt idx="115">
                  <c:v>-7.9585925152732768</c:v>
                </c:pt>
                <c:pt idx="116">
                  <c:v>-7.8863751564826456</c:v>
                </c:pt>
                <c:pt idx="117">
                  <c:v>-7.8141126292533416</c:v>
                </c:pt>
                <c:pt idx="118">
                  <c:v>-7.7418335443457504</c:v>
                </c:pt>
                <c:pt idx="119">
                  <c:v>-7.6695653774236252</c:v>
                </c:pt>
                <c:pt idx="120">
                  <c:v>-7.597334504138014</c:v>
                </c:pt>
                <c:pt idx="121">
                  <c:v>-7.5251662342198102</c:v>
                </c:pt>
                <c:pt idx="122">
                  <c:v>-7.4530848446079361</c:v>
                </c:pt>
                <c:pt idx="123">
                  <c:v>-7.3811136116391616</c:v>
                </c:pt>
                <c:pt idx="124">
                  <c:v>-7.3092748423251841</c:v>
                </c:pt>
                <c:pt idx="125">
                  <c:v>-7.2375899047417516</c:v>
                </c:pt>
                <c:pt idx="126">
                  <c:v>-7.1660792575539016</c:v>
                </c:pt>
                <c:pt idx="127">
                  <c:v>-7.0947624787009058</c:v>
                </c:pt>
                <c:pt idx="128">
                  <c:v>-7.0236582932637344</c:v>
                </c:pt>
                <c:pt idx="129">
                  <c:v>-6.9527846005373686</c:v>
                </c:pt>
                <c:pt idx="130">
                  <c:v>-6.8821585003295764</c:v>
                </c:pt>
                <c:pt idx="131">
                  <c:v>-6.8117963185072803</c:v>
                </c:pt>
                <c:pt idx="132">
                  <c:v>-6.7417136318110753</c:v>
                </c:pt>
                <c:pt idx="133">
                  <c:v>-6.6719252919577947</c:v>
                </c:pt>
                <c:pt idx="134">
                  <c:v>-6.6024454490507249</c:v>
                </c:pt>
                <c:pt idx="135">
                  <c:v>-6.5332875743162457</c:v>
                </c:pt>
                <c:pt idx="136">
                  <c:v>-6.4644644821854387</c:v>
                </c:pt>
                <c:pt idx="137">
                  <c:v>-6.3959883517385467</c:v>
                </c:pt>
                <c:pt idx="138">
                  <c:v>-6.3278707475297722</c:v>
                </c:pt>
                <c:pt idx="139">
                  <c:v>-6.2601226398093903</c:v>
                </c:pt>
                <c:pt idx="140">
                  <c:v>-6.1927544241596806</c:v>
                </c:pt>
                <c:pt idx="141">
                  <c:v>-6.1257759405608896</c:v>
                </c:pt>
                <c:pt idx="142">
                  <c:v>-6.0591964919027239</c:v>
                </c:pt>
                <c:pt idx="143">
                  <c:v>-5.9930248619567497</c:v>
                </c:pt>
                <c:pt idx="144">
                  <c:v>-5.9272693328244834</c:v>
                </c:pt>
                <c:pt idx="145">
                  <c:v>-5.8619377018756262</c:v>
                </c:pt>
                <c:pt idx="146">
                  <c:v>-5.7970372981904887</c:v>
                </c:pt>
                <c:pt idx="147">
                  <c:v>-5.732574998520259</c:v>
                </c:pt>
                <c:pt idx="148">
                  <c:v>-5.6685572427785189</c:v>
                </c:pt>
                <c:pt idx="149">
                  <c:v>-5.6049900490768154</c:v>
                </c:pt>
                <c:pt idx="150">
                  <c:v>-5.5418790283170143</c:v>
                </c:pt>
                <c:pt idx="151">
                  <c:v>-5.4792293983526656</c:v>
                </c:pt>
                <c:pt idx="152">
                  <c:v>-5.4170459977312859</c:v>
                </c:pt>
                <c:pt idx="153">
                  <c:v>-5.3553332990292315</c:v>
                </c:pt>
                <c:pt idx="154">
                  <c:v>-5.2940954217903986</c:v>
                </c:pt>
                <c:pt idx="155">
                  <c:v>-5.233336145079857</c:v>
                </c:pt>
                <c:pt idx="156">
                  <c:v>-5.1730589196629637</c:v>
                </c:pt>
                <c:pt idx="157">
                  <c:v>-5.1132668798205554</c:v>
                </c:pt>
                <c:pt idx="158">
                  <c:v>-5.0539628548102264</c:v>
                </c:pt>
                <c:pt idx="159">
                  <c:v>-4.9951493799835678</c:v>
                </c:pt>
                <c:pt idx="160">
                  <c:v>-4.9368287075690596</c:v>
                </c:pt>
                <c:pt idx="161">
                  <c:v>-4.8790028171298356</c:v>
                </c:pt>
                <c:pt idx="162">
                  <c:v>-4.8216734257054856</c:v>
                </c:pt>
                <c:pt idx="163">
                  <c:v>-4.7648419976466814</c:v>
                </c:pt>
                <c:pt idx="164">
                  <c:v>-4.7085097541513159</c:v>
                </c:pt>
                <c:pt idx="165">
                  <c:v>-4.6526776825104248</c:v>
                </c:pt>
                <c:pt idx="166">
                  <c:v>-4.5973465450720772</c:v>
                </c:pt>
                <c:pt idx="167">
                  <c:v>-4.5425168879311979</c:v>
                </c:pt>
                <c:pt idx="168">
                  <c:v>-4.4881890493529779</c:v>
                </c:pt>
                <c:pt idx="169">
                  <c:v>-4.4343631679373736</c:v>
                </c:pt>
                <c:pt idx="170">
                  <c:v>-4.3810391905320296</c:v>
                </c:pt>
                <c:pt idx="171">
                  <c:v>-4.3282168799007223</c:v>
                </c:pt>
                <c:pt idx="172">
                  <c:v>-4.2758958221541867</c:v>
                </c:pt>
                <c:pt idx="173">
                  <c:v>-4.2240754339500652</c:v>
                </c:pt>
                <c:pt idx="174">
                  <c:v>-4.1727549694685999</c:v>
                </c:pt>
                <c:pt idx="175">
                  <c:v>-4.1219335271702491</c:v>
                </c:pt>
                <c:pt idx="176">
                  <c:v>-4.0716100563416147</c:v>
                </c:pt>
                <c:pt idx="177">
                  <c:v>-4.0217833634355413</c:v>
                </c:pt>
                <c:pt idx="178">
                  <c:v>-3.9724521182113754</c:v>
                </c:pt>
                <c:pt idx="179">
                  <c:v>-3.9236148596809297</c:v>
                </c:pt>
                <c:pt idx="180">
                  <c:v>-3.8752700018658501</c:v>
                </c:pt>
                <c:pt idx="181">
                  <c:v>-3.8274158393716666</c:v>
                </c:pt>
                <c:pt idx="182">
                  <c:v>-3.7800505527838024</c:v>
                </c:pt>
                <c:pt idx="183">
                  <c:v>-3.7331722138906693</c:v>
                </c:pt>
                <c:pt idx="184">
                  <c:v>-3.6867787907387708</c:v>
                </c:pt>
                <c:pt idx="185">
                  <c:v>-3.6408681525246309</c:v>
                </c:pt>
                <c:pt idx="186">
                  <c:v>-3.5954380743283334</c:v>
                </c:pt>
                <c:pt idx="187">
                  <c:v>-3.5504862416930623</c:v>
                </c:pt>
                <c:pt idx="188">
                  <c:v>-3.5060102550552861</c:v>
                </c:pt>
                <c:pt idx="189">
                  <c:v>-3.4620076340297352</c:v>
                </c:pt>
                <c:pt idx="190">
                  <c:v>-3.4184758215534914</c:v>
                </c:pt>
                <c:pt idx="191">
                  <c:v>-3.3754121878931831</c:v>
                </c:pt>
                <c:pt idx="192">
                  <c:v>-3.3328140345193171</c:v>
                </c:pt>
                <c:pt idx="193">
                  <c:v>-3.2906785978516173</c:v>
                </c:pt>
                <c:pt idx="194">
                  <c:v>-3.2490030528790323</c:v>
                </c:pt>
                <c:pt idx="195">
                  <c:v>-3.2077845166582279</c:v>
                </c:pt>
                <c:pt idx="196">
                  <c:v>-3.167020051693934</c:v>
                </c:pt>
                <c:pt idx="197">
                  <c:v>-3.1267066692047707</c:v>
                </c:pt>
                <c:pt idx="198">
                  <c:v>-3.0868413322777797</c:v>
                </c:pt>
                <c:pt idx="199">
                  <c:v>-3.0474209589149828</c:v>
                </c:pt>
                <c:pt idx="200">
                  <c:v>-3.0084424249752071</c:v>
                </c:pt>
                <c:pt idx="201">
                  <c:v>-2.9699025670141044</c:v>
                </c:pt>
                <c:pt idx="202">
                  <c:v>-2.9317981850255501</c:v>
                </c:pt>
                <c:pt idx="203">
                  <c:v>-2.8941260450872166</c:v>
                </c:pt>
                <c:pt idx="204">
                  <c:v>-2.8568828819131902</c:v>
                </c:pt>
                <c:pt idx="205">
                  <c:v>-2.8200654013164654</c:v>
                </c:pt>
                <c:pt idx="206">
                  <c:v>-2.7836702825838313</c:v>
                </c:pt>
                <c:pt idx="207">
                  <c:v>-2.7476941807659996</c:v>
                </c:pt>
                <c:pt idx="208">
                  <c:v>-2.712133728885243</c:v>
                </c:pt>
                <c:pt idx="209">
                  <c:v>-2.6769855400632587</c:v>
                </c:pt>
                <c:pt idx="210">
                  <c:v>-2.6422462095714536</c:v>
                </c:pt>
                <c:pt idx="211">
                  <c:v>-2.6079123168061153</c:v>
                </c:pt>
                <c:pt idx="212">
                  <c:v>-2.5739804271906848</c:v>
                </c:pt>
                <c:pt idx="213">
                  <c:v>-2.5404470940073036</c:v>
                </c:pt>
                <c:pt idx="214">
                  <c:v>-2.5073088601598439</c:v>
                </c:pt>
                <c:pt idx="215">
                  <c:v>-2.4745622598704458</c:v>
                </c:pt>
                <c:pt idx="216">
                  <c:v>-2.4422038203115921</c:v>
                </c:pt>
                <c:pt idx="217">
                  <c:v>-2.4102300631757339</c:v>
                </c:pt>
                <c:pt idx="218">
                  <c:v>-2.3786375061842908</c:v>
                </c:pt>
                <c:pt idx="219">
                  <c:v>-2.3474226645379899</c:v>
                </c:pt>
                <c:pt idx="220">
                  <c:v>-2.3165820523102227</c:v>
                </c:pt>
                <c:pt idx="221">
                  <c:v>-2.2861121837852991</c:v>
                </c:pt>
                <c:pt idx="222">
                  <c:v>-2.2560095747432141</c:v>
                </c:pt>
                <c:pt idx="223">
                  <c:v>-2.2262707436925981</c:v>
                </c:pt>
                <c:pt idx="224">
                  <c:v>-2.19689221305353</c:v>
                </c:pt>
                <c:pt idx="225">
                  <c:v>-2.1678705102916416</c:v>
                </c:pt>
                <c:pt idx="226">
                  <c:v>-2.1392021690051775</c:v>
                </c:pt>
                <c:pt idx="227">
                  <c:v>-2.1108837299663814</c:v>
                </c:pt>
                <c:pt idx="228">
                  <c:v>-2.0829117421187062</c:v>
                </c:pt>
                <c:pt idx="229">
                  <c:v>-2.0552827635311886</c:v>
                </c:pt>
                <c:pt idx="230">
                  <c:v>-2.0279933623113884</c:v>
                </c:pt>
                <c:pt idx="231">
                  <c:v>-2.0010401174781927</c:v>
                </c:pt>
                <c:pt idx="232">
                  <c:v>-1.974419619795734</c:v>
                </c:pt>
                <c:pt idx="233">
                  <c:v>-1.9481284725697081</c:v>
                </c:pt>
                <c:pt idx="234">
                  <c:v>-1.9221632924072696</c:v>
                </c:pt>
                <c:pt idx="235">
                  <c:v>-1.8965207099416708</c:v>
                </c:pt>
                <c:pt idx="236">
                  <c:v>-1.8711973705228211</c:v>
                </c:pt>
                <c:pt idx="237">
                  <c:v>-1.8461899348747874</c:v>
                </c:pt>
                <c:pt idx="238">
                  <c:v>-1.821495079721442</c:v>
                </c:pt>
                <c:pt idx="239">
                  <c:v>-1.7971094983811362</c:v>
                </c:pt>
                <c:pt idx="240">
                  <c:v>-1.7730299013315611</c:v>
                </c:pt>
                <c:pt idx="241">
                  <c:v>-1.7492530167456706</c:v>
                </c:pt>
                <c:pt idx="242">
                  <c:v>-1.7257755909996813</c:v>
                </c:pt>
                <c:pt idx="243">
                  <c:v>-1.7025943891540538</c:v>
                </c:pt>
                <c:pt idx="244">
                  <c:v>-1.6797061954083554</c:v>
                </c:pt>
                <c:pt idx="245">
                  <c:v>-1.6571078135308701</c:v>
                </c:pt>
                <c:pt idx="246">
                  <c:v>-1.6347960672638226</c:v>
                </c:pt>
                <c:pt idx="247">
                  <c:v>-1.6127678007050328</c:v>
                </c:pt>
                <c:pt idx="248">
                  <c:v>-1.5910198786667764</c:v>
                </c:pt>
                <c:pt idx="249">
                  <c:v>-1.5695491870126594</c:v>
                </c:pt>
                <c:pt idx="250">
                  <c:v>-1.5483526329732522</c:v>
                </c:pt>
                <c:pt idx="251">
                  <c:v>-1.5274271454411819</c:v>
                </c:pt>
                <c:pt idx="252">
                  <c:v>-1.5067696752464448</c:v>
                </c:pt>
                <c:pt idx="253">
                  <c:v>-1.4863771954125833</c:v>
                </c:pt>
                <c:pt idx="254">
                  <c:v>-1.4662467013944069</c:v>
                </c:pt>
                <c:pt idx="255">
                  <c:v>-1.4463752112979247</c:v>
                </c:pt>
                <c:pt idx="256">
                  <c:v>-1.4267597660830822</c:v>
                </c:pt>
                <c:pt idx="257">
                  <c:v>-1.4073974297499596</c:v>
                </c:pt>
                <c:pt idx="258">
                  <c:v>-1.3882852895089568</c:v>
                </c:pt>
                <c:pt idx="259">
                  <c:v>-1.3694204559356093</c:v>
                </c:pt>
                <c:pt idx="260">
                  <c:v>-1.3508000631105874</c:v>
                </c:pt>
                <c:pt idx="261">
                  <c:v>-1.3324212687452666</c:v>
                </c:pt>
                <c:pt idx="262">
                  <c:v>-1.3142812542937024</c:v>
                </c:pt>
                <c:pt idx="263">
                  <c:v>-1.2963772250511862</c:v>
                </c:pt>
                <c:pt idx="264">
                  <c:v>-1.2787064102401231</c:v>
                </c:pt>
                <c:pt idx="265">
                  <c:v>-1.2612660630834851</c:v>
                </c:pt>
                <c:pt idx="266">
                  <c:v>-1.244053460866581</c:v>
                </c:pt>
                <c:pt idx="267">
                  <c:v>-1.2270659049873198</c:v>
                </c:pt>
                <c:pt idx="268">
                  <c:v>-1.2103007209956087</c:v>
                </c:pt>
                <c:pt idx="269">
                  <c:v>-1.193755258622099</c:v>
                </c:pt>
                <c:pt idx="270">
                  <c:v>-1.1774268917969635</c:v>
                </c:pt>
                <c:pt idx="271">
                  <c:v>-1.1613130186588356</c:v>
                </c:pt>
                <c:pt idx="272">
                  <c:v>-1.1454110615544886</c:v>
                </c:pt>
                <c:pt idx="273">
                  <c:v>-1.129718467029436</c:v>
                </c:pt>
                <c:pt idx="274">
                  <c:v>-1.1142327058100709</c:v>
                </c:pt>
                <c:pt idx="275">
                  <c:v>-1.0989512727774384</c:v>
                </c:pt>
                <c:pt idx="276">
                  <c:v>-1.0838716869331697</c:v>
                </c:pt>
                <c:pt idx="277">
                  <c:v>-1.0689914913577128</c:v>
                </c:pt>
                <c:pt idx="278">
                  <c:v>-1.0543082531614532</c:v>
                </c:pt>
                <c:pt idx="279">
                  <c:v>-1.0398195634287326</c:v>
                </c:pt>
                <c:pt idx="280">
                  <c:v>-1.0255230371553123</c:v>
                </c:pt>
                <c:pt idx="281">
                  <c:v>-1.0114163131793306</c:v>
                </c:pt>
                <c:pt idx="282">
                  <c:v>-0.99749705410631961</c:v>
                </c:pt>
                <c:pt idx="283">
                  <c:v>-0.98376294622830585</c:v>
                </c:pt>
                <c:pt idx="284">
                  <c:v>-0.97021169943733676</c:v>
                </c:pt>
                <c:pt idx="285">
                  <c:v>-0.95684104713376894</c:v>
                </c:pt>
                <c:pt idx="286">
                  <c:v>-0.9436487461294073</c:v>
                </c:pt>
                <c:pt idx="287">
                  <c:v>-0.930632576545948</c:v>
                </c:pt>
                <c:pt idx="288">
                  <c:v>-0.91779034170866547</c:v>
                </c:pt>
                <c:pt idx="289">
                  <c:v>-0.90511986803587008</c:v>
                </c:pt>
                <c:pt idx="290">
                  <c:v>-0.89261900492410207</c:v>
                </c:pt>
                <c:pt idx="291">
                  <c:v>-0.88028562462949067</c:v>
                </c:pt>
                <c:pt idx="292">
                  <c:v>-0.86811762214524912</c:v>
                </c:pt>
                <c:pt idx="293">
                  <c:v>-0.85611291507570253</c:v>
                </c:pt>
                <c:pt idx="294">
                  <c:v>-0.84426944350689548</c:v>
                </c:pt>
                <c:pt idx="295">
                  <c:v>-0.83258516987410303</c:v>
                </c:pt>
                <c:pt idx="296">
                  <c:v>-0.82105807882622817</c:v>
                </c:pt>
                <c:pt idx="297">
                  <c:v>-0.80968617708744772</c:v>
                </c:pt>
                <c:pt idx="298">
                  <c:v>-0.79846749331613176</c:v>
                </c:pt>
                <c:pt idx="299">
                  <c:v>-0.78740007796133482</c:v>
                </c:pt>
                <c:pt idx="300">
                  <c:v>-0.77648200311681448</c:v>
                </c:pt>
                <c:pt idx="301">
                  <c:v>-0.76571136237293747</c:v>
                </c:pt>
                <c:pt idx="302">
                  <c:v>-0.75508627066645029</c:v>
                </c:pt>
                <c:pt idx="303">
                  <c:v>-0.74460486412840754</c:v>
                </c:pt>
                <c:pt idx="304">
                  <c:v>-0.73426529993019296</c:v>
                </c:pt>
                <c:pt idx="305">
                  <c:v>-0.72406575612797108</c:v>
                </c:pt>
                <c:pt idx="306">
                  <c:v>-0.71400443150552428</c:v>
                </c:pt>
                <c:pt idx="307">
                  <c:v>-0.70407954541575102</c:v>
                </c:pt>
                <c:pt idx="308">
                  <c:v>-0.6942893376207615</c:v>
                </c:pt>
                <c:pt idx="309">
                  <c:v>-0.68463206813084887</c:v>
                </c:pt>
                <c:pt idx="310">
                  <c:v>-0.6751060170423403</c:v>
                </c:pt>
                <c:pt idx="311">
                  <c:v>-0.66570948437447364</c:v>
                </c:pt>
                <c:pt idx="312">
                  <c:v>-0.65644078990539367</c:v>
                </c:pt>
                <c:pt idx="313">
                  <c:v>-0.64729827300734422</c:v>
                </c:pt>
                <c:pt idx="314">
                  <c:v>-0.63828029248117923</c:v>
                </c:pt>
                <c:pt idx="315">
                  <c:v>-0.62938522639026628</c:v>
                </c:pt>
                <c:pt idx="316">
                  <c:v>-0.62061147189385779</c:v>
                </c:pt>
                <c:pt idx="317">
                  <c:v>-0.61195744508003935</c:v>
                </c:pt>
                <c:pt idx="318">
                  <c:v>-0.60342158079830366</c:v>
                </c:pt>
                <c:pt idx="319">
                  <c:v>-0.59500233249185797</c:v>
                </c:pt>
                <c:pt idx="320">
                  <c:v>-0.58669817202971075</c:v>
                </c:pt>
                <c:pt idx="321">
                  <c:v>-0.57850758953862214</c:v>
                </c:pt>
                <c:pt idx="322">
                  <c:v>-0.57042909323498803</c:v>
                </c:pt>
                <c:pt idx="323">
                  <c:v>-0.56246120925672216</c:v>
                </c:pt>
                <c:pt idx="324">
                  <c:v>-0.55460248149518077</c:v>
                </c:pt>
                <c:pt idx="325">
                  <c:v>-0.54685147142721857</c:v>
                </c:pt>
                <c:pt idx="326">
                  <c:v>-0.53920675794741879</c:v>
                </c:pt>
                <c:pt idx="327">
                  <c:v>-0.53166693720054625</c:v>
                </c:pt>
                <c:pt idx="328">
                  <c:v>-0.5242306224142872</c:v>
                </c:pt>
                <c:pt idx="329">
                  <c:v>-0.51689644373232657</c:v>
                </c:pt>
                <c:pt idx="330">
                  <c:v>-0.50966304804780471</c:v>
                </c:pt>
                <c:pt idx="331">
                  <c:v>-0.50252909883719987</c:v>
                </c:pt>
                <c:pt idx="332">
                  <c:v>-0.4954932759946919</c:v>
                </c:pt>
                <c:pt idx="333">
                  <c:v>-0.48855427566703924</c:v>
                </c:pt>
                <c:pt idx="334">
                  <c:v>-0.48171081008900801</c:v>
                </c:pt>
                <c:pt idx="335">
                  <c:v>-0.47496160741940213</c:v>
                </c:pt>
                <c:pt idx="336">
                  <c:v>-0.46830541157772754</c:v>
                </c:pt>
                <c:pt idx="337">
                  <c:v>-0.46174098208152037</c:v>
                </c:pt>
                <c:pt idx="338">
                  <c:v>-0.45526709388437603</c:v>
                </c:pt>
                <c:pt idx="339">
                  <c:v>-0.44888253721471805</c:v>
                </c:pt>
                <c:pt idx="340">
                  <c:v>-0.44258611741532911</c:v>
                </c:pt>
                <c:pt idx="341">
                  <c:v>-0.43637665478367121</c:v>
                </c:pt>
                <c:pt idx="342">
                  <c:v>-0.43025298441303117</c:v>
                </c:pt>
                <c:pt idx="343">
                  <c:v>-0.42421395603451562</c:v>
                </c:pt>
                <c:pt idx="344">
                  <c:v>-0.41825843385991329</c:v>
                </c:pt>
                <c:pt idx="345">
                  <c:v>-0.41238529642545269</c:v>
                </c:pt>
                <c:pt idx="346">
                  <c:v>-0.40659343643648471</c:v>
                </c:pt>
                <c:pt idx="347">
                  <c:v>-0.40088176061309472</c:v>
                </c:pt>
                <c:pt idx="348">
                  <c:v>-0.39524918953668159</c:v>
                </c:pt>
                <c:pt idx="349">
                  <c:v>-0.38969465749750642</c:v>
                </c:pt>
                <c:pt idx="350">
                  <c:v>-0.38421711234324418</c:v>
                </c:pt>
                <c:pt idx="351">
                  <c:v>-0.37881551532854174</c:v>
                </c:pt>
                <c:pt idx="352">
                  <c:v>-0.37348884096560159</c:v>
                </c:pt>
                <c:pt idx="353">
                  <c:v>-0.36823607687581089</c:v>
                </c:pt>
                <c:pt idx="354">
                  <c:v>-0.36305622364242768</c:v>
                </c:pt>
                <c:pt idx="355">
                  <c:v>-0.35794829466432437</c:v>
                </c:pt>
                <c:pt idx="356">
                  <c:v>-0.35291131601081921</c:v>
                </c:pt>
                <c:pt idx="357">
                  <c:v>-0.34794432627759769</c:v>
                </c:pt>
                <c:pt idx="358">
                  <c:v>-0.34304637644372948</c:v>
                </c:pt>
                <c:pt idx="359">
                  <c:v>-0.3382165297297946</c:v>
                </c:pt>
                <c:pt idx="360">
                  <c:v>-0.33345386145713329</c:v>
                </c:pt>
                <c:pt idx="361">
                  <c:v>-0.32875745890821412</c:v>
                </c:pt>
                <c:pt idx="362">
                  <c:v>-0.324126421188136</c:v>
                </c:pt>
                <c:pt idx="363">
                  <c:v>-0.31955985908727136</c:v>
                </c:pt>
                <c:pt idx="364">
                  <c:v>-0.31505689494505057</c:v>
                </c:pt>
                <c:pt idx="365">
                  <c:v>-0.31061666251489556</c:v>
                </c:pt>
                <c:pt idx="366">
                  <c:v>-0.30623830683030479</c:v>
                </c:pt>
                <c:pt idx="367">
                  <c:v>-0.30192098407210077</c:v>
                </c:pt>
                <c:pt idx="368">
                  <c:v>-0.29766386143682882</c:v>
                </c:pt>
                <c:pt idx="369">
                  <c:v>-0.29346611700632697</c:v>
                </c:pt>
                <c:pt idx="370">
                  <c:v>-0.28932693961845302</c:v>
                </c:pt>
                <c:pt idx="371">
                  <c:v>-0.28524552873898262</c:v>
                </c:pt>
                <c:pt idx="372">
                  <c:v>-0.28122109433467224</c:v>
                </c:pt>
                <c:pt idx="373">
                  <c:v>-0.27725285674748795</c:v>
                </c:pt>
                <c:pt idx="374">
                  <c:v>-0.2733400465700046</c:v>
                </c:pt>
                <c:pt idx="375">
                  <c:v>-0.26948190452197468</c:v>
                </c:pt>
                <c:pt idx="376">
                  <c:v>-0.26567768132805375</c:v>
                </c:pt>
                <c:pt idx="377">
                  <c:v>-0.26192663759670259</c:v>
                </c:pt>
                <c:pt idx="378">
                  <c:v>-0.25822804370024677</c:v>
                </c:pt>
                <c:pt idx="379">
                  <c:v>-0.25458117965609972</c:v>
                </c:pt>
                <c:pt idx="380">
                  <c:v>-0.2509853350091435</c:v>
                </c:pt>
                <c:pt idx="381">
                  <c:v>-0.24743980871527074</c:v>
                </c:pt>
                <c:pt idx="382">
                  <c:v>-0.24394390902607699</c:v>
                </c:pt>
                <c:pt idx="383">
                  <c:v>-0.24049695337470306</c:v>
                </c:pt>
                <c:pt idx="384">
                  <c:v>-0.2370982682628284</c:v>
                </c:pt>
                <c:pt idx="385">
                  <c:v>-0.23374718914880602</c:v>
                </c:pt>
                <c:pt idx="386">
                  <c:v>-0.23044306033693449</c:v>
                </c:pt>
                <c:pt idx="387">
                  <c:v>-0.22718523486786718</c:v>
                </c:pt>
                <c:pt idx="388">
                  <c:v>-0.22397307441015282</c:v>
                </c:pt>
                <c:pt idx="389">
                  <c:v>-0.22080594915289886</c:v>
                </c:pt>
                <c:pt idx="390">
                  <c:v>-0.21768323769955561</c:v>
                </c:pt>
                <c:pt idx="391">
                  <c:v>-0.21460432696281737</c:v>
                </c:pt>
                <c:pt idx="392">
                  <c:v>-0.21156861206063182</c:v>
                </c:pt>
                <c:pt idx="393">
                  <c:v>-0.20857549621331337</c:v>
                </c:pt>
                <c:pt idx="394">
                  <c:v>-0.20562439064175322</c:v>
                </c:pt>
                <c:pt idx="395">
                  <c:v>-0.20271471446672532</c:v>
                </c:pt>
                <c:pt idx="396">
                  <c:v>-0.19984589460927427</c:v>
                </c:pt>
                <c:pt idx="397">
                  <c:v>-0.19701736569218317</c:v>
                </c:pt>
                <c:pt idx="398">
                  <c:v>-0.19422856994251764</c:v>
                </c:pt>
                <c:pt idx="399">
                  <c:v>-0.19147895709523166</c:v>
                </c:pt>
                <c:pt idx="400">
                  <c:v>-0.18876798429783684</c:v>
                </c:pt>
                <c:pt idx="401">
                  <c:v>-0.18609511601612064</c:v>
                </c:pt>
                <c:pt idx="402">
                  <c:v>-0.18345982394091429</c:v>
                </c:pt>
                <c:pt idx="403">
                  <c:v>-0.18086158689589626</c:v>
                </c:pt>
                <c:pt idx="404">
                  <c:v>-0.17829989074642708</c:v>
                </c:pt>
                <c:pt idx="405">
                  <c:v>-0.17577422830940925</c:v>
                </c:pt>
                <c:pt idx="406">
                  <c:v>-0.17328409926416574</c:v>
                </c:pt>
                <c:pt idx="407">
                  <c:v>-0.17082901006432177</c:v>
                </c:pt>
                <c:pt idx="408">
                  <c:v>-0.16840847385069307</c:v>
                </c:pt>
                <c:pt idx="409">
                  <c:v>-0.16602201036516742</c:v>
                </c:pt>
                <c:pt idx="410">
                  <c:v>-0.16366914586557071</c:v>
                </c:pt>
                <c:pt idx="411">
                  <c:v>-0.16134941304151146</c:v>
                </c:pt>
                <c:pt idx="412">
                  <c:v>-0.15906235093119855</c:v>
                </c:pt>
                <c:pt idx="413">
                  <c:v>-0.15680750483921907</c:v>
                </c:pt>
                <c:pt idx="414">
                  <c:v>-0.1545844262552713</c:v>
                </c:pt>
                <c:pt idx="415">
                  <c:v>-0.1523926727738463</c:v>
                </c:pt>
                <c:pt idx="416">
                  <c:v>-0.15023180801484731</c:v>
                </c:pt>
                <c:pt idx="417">
                  <c:v>-0.14810140154514026</c:v>
                </c:pt>
                <c:pt idx="418">
                  <c:v>-0.14600102880102611</c:v>
                </c:pt>
                <c:pt idx="419">
                  <c:v>-0.14393027101163122</c:v>
                </c:pt>
                <c:pt idx="420">
                  <c:v>-0.14188871512320037</c:v>
                </c:pt>
                <c:pt idx="421">
                  <c:v>-0.13987595372429251</c:v>
                </c:pt>
                <c:pt idx="422">
                  <c:v>-0.13789158497186371</c:v>
                </c:pt>
                <c:pt idx="423">
                  <c:v>-0.13593521251823532</c:v>
                </c:pt>
                <c:pt idx="424">
                  <c:v>-0.13400644543893497</c:v>
                </c:pt>
                <c:pt idx="425">
                  <c:v>-0.13210489816140397</c:v>
                </c:pt>
                <c:pt idx="426">
                  <c:v>-0.13023019039456324</c:v>
                </c:pt>
                <c:pt idx="427">
                  <c:v>-0.12838194705923117</c:v>
                </c:pt>
                <c:pt idx="428">
                  <c:v>-0.12655979821937882</c:v>
                </c:pt>
                <c:pt idx="429">
                  <c:v>-0.12476337901422391</c:v>
                </c:pt>
                <c:pt idx="430">
                  <c:v>-0.12299232959114814</c:v>
                </c:pt>
                <c:pt idx="431">
                  <c:v>-0.12124629503943296</c:v>
                </c:pt>
                <c:pt idx="432">
                  <c:v>-0.1195249253248042</c:v>
                </c:pt>
                <c:pt idx="433">
                  <c:v>-0.11782787522478044</c:v>
                </c:pt>
                <c:pt idx="434">
                  <c:v>-0.1161548042648133</c:v>
                </c:pt>
                <c:pt idx="435">
                  <c:v>-0.11450537665521364</c:v>
                </c:pt>
                <c:pt idx="436">
                  <c:v>-0.1128792612288568</c:v>
                </c:pt>
                <c:pt idx="437">
                  <c:v>-0.11127613137965731</c:v>
                </c:pt>
                <c:pt idx="438">
                  <c:v>-0.10969566500180436</c:v>
                </c:pt>
                <c:pt idx="439">
                  <c:v>-0.10813754442975282</c:v>
                </c:pt>
                <c:pt idx="440">
                  <c:v>-0.10660145637896085</c:v>
                </c:pt>
                <c:pt idx="441">
                  <c:v>-0.10508709188736517</c:v>
                </c:pt>
                <c:pt idx="442">
                  <c:v>-0.10359414625758685</c:v>
                </c:pt>
                <c:pt idx="443">
                  <c:v>-0.10212231899986172</c:v>
                </c:pt>
                <c:pt idx="444">
                  <c:v>-0.10067131377568514</c:v>
                </c:pt>
                <c:pt idx="445">
                  <c:v>-9.9240838342164794E-2</c:v>
                </c:pt>
                <c:pt idx="446">
                  <c:v>-9.783060449707319E-2</c:v>
                </c:pt>
                <c:pt idx="447">
                  <c:v>-9.644032802459436E-2</c:v>
                </c:pt>
                <c:pt idx="448">
                  <c:v>-9.5069728641754253E-2</c:v>
                </c:pt>
                <c:pt idx="449">
                  <c:v>-9.3718529945528983E-2</c:v>
                </c:pt>
                <c:pt idx="450">
                  <c:v>-9.2386459360624312E-2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D3-44B5-9774-EC26A8159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4.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</c:valAx>
      <c:valAx>
        <c:axId val="2068580831"/>
        <c:scaling>
          <c:orientation val="minMax"/>
          <c:max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47648760886021"/>
          <c:y val="0.69753372092924593"/>
          <c:w val="0.30629836364794022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'fit_FCC&amp;BCC'!$D$19:$D$469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'fit_FCC&amp;BCC'!$E$19:$E$469</c:f>
              <c:numCache>
                <c:formatCode>0.0000E+00</c:formatCode>
                <c:ptCount val="451"/>
                <c:pt idx="0">
                  <c:v>7.1300532360480756E-2</c:v>
                </c:pt>
                <c:pt idx="1">
                  <c:v>1.248954846884486E-2</c:v>
                </c:pt>
                <c:pt idx="2">
                  <c:v>-4.3859197533097027E-2</c:v>
                </c:pt>
                <c:pt idx="3">
                  <c:v>-9.7826571024891673E-2</c:v>
                </c:pt>
                <c:pt idx="4">
                  <c:v>-0.14949100950829061</c:v>
                </c:pt>
                <c:pt idx="5">
                  <c:v>-0.1989285920931784</c:v>
                </c:pt>
                <c:pt idx="6">
                  <c:v>-0.24621310705875663</c:v>
                </c:pt>
                <c:pt idx="7">
                  <c:v>-0.29141611754193719</c:v>
                </c:pt>
                <c:pt idx="8">
                  <c:v>-0.33460702540351778</c:v>
                </c:pt>
                <c:pt idx="9">
                  <c:v>-0.37585313332138165</c:v>
                </c:pt>
                <c:pt idx="10">
                  <c:v>-0.41521970515866247</c:v>
                </c:pt>
                <c:pt idx="11">
                  <c:v>-0.45277002465354649</c:v>
                </c:pt>
                <c:pt idx="12">
                  <c:v>-0.48856545247614847</c:v>
                </c:pt>
                <c:pt idx="13">
                  <c:v>-0.5226654816966998</c:v>
                </c:pt>
                <c:pt idx="14">
                  <c:v>-0.55512779170811044</c:v>
                </c:pt>
                <c:pt idx="15">
                  <c:v>-0.58600830064482912</c:v>
                </c:pt>
                <c:pt idx="16">
                  <c:v>-0.61536121633881224</c:v>
                </c:pt>
                <c:pt idx="17">
                  <c:v>-0.64323908585233491</c:v>
                </c:pt>
                <c:pt idx="18">
                  <c:v>-0.66969284362631143</c:v>
                </c:pt>
                <c:pt idx="19">
                  <c:v>-0.69477185828178178</c:v>
                </c:pt>
                <c:pt idx="20">
                  <c:v>-0.71852397811120705</c:v>
                </c:pt>
                <c:pt idx="21">
                  <c:v>-0.74099557529524862</c:v>
                </c:pt>
                <c:pt idx="22">
                  <c:v>-0.76223158887975573</c:v>
                </c:pt>
                <c:pt idx="23">
                  <c:v>-0.78227556654676511</c:v>
                </c:pt>
                <c:pt idx="24">
                  <c:v>-0.80116970521240827</c:v>
                </c:pt>
                <c:pt idx="25">
                  <c:v>-0.81895489048375603</c:v>
                </c:pt>
                <c:pt idx="26">
                  <c:v>-0.83567073500576827</c:v>
                </c:pt>
                <c:pt idx="27">
                  <c:v>-0.85135561572868845</c:v>
                </c:pt>
                <c:pt idx="28">
                  <c:v>-0.86604671012541345</c:v>
                </c:pt>
                <c:pt idx="29">
                  <c:v>-0.87978003138758021</c:v>
                </c:pt>
                <c:pt idx="30">
                  <c:v>-0.8925904626283383</c:v>
                </c:pt>
                <c:pt idx="31">
                  <c:v>-0.90451179011904448</c:v>
                </c:pt>
                <c:pt idx="32">
                  <c:v>-0.91557673558636121</c:v>
                </c:pt>
                <c:pt idx="33">
                  <c:v>-0.92581698759556219</c:v>
                </c:pt>
                <c:pt idx="34">
                  <c:v>-0.93526323204513173</c:v>
                </c:pt>
                <c:pt idx="35">
                  <c:v>-0.94394518179708931</c:v>
                </c:pt>
                <c:pt idx="36">
                  <c:v>-0.9518916054668064</c:v>
                </c:pt>
                <c:pt idx="37">
                  <c:v>-0.95913035539545044</c:v>
                </c:pt>
                <c:pt idx="38">
                  <c:v>-0.96568839482756441</c:v>
                </c:pt>
                <c:pt idx="39">
                  <c:v>-0.97159182431569158</c:v>
                </c:pt>
                <c:pt idx="40">
                  <c:v>-0.97686590737336365</c:v>
                </c:pt>
                <c:pt idx="41">
                  <c:v>-0.98153509539719752</c:v>
                </c:pt>
                <c:pt idx="42">
                  <c:v>-0.98562305187828236</c:v>
                </c:pt>
                <c:pt idx="43">
                  <c:v>-0.98915267592250988</c:v>
                </c:pt>
                <c:pt idx="44">
                  <c:v>-0.99214612509895428</c:v>
                </c:pt>
                <c:pt idx="45">
                  <c:v>-0.99462483763490195</c:v>
                </c:pt>
                <c:pt idx="46">
                  <c:v>-0.99660955397563211</c:v>
                </c:pt>
                <c:pt idx="47">
                  <c:v>-0.99812033772655318</c:v>
                </c:pt>
                <c:pt idx="48">
                  <c:v>-0.99917659599482977</c:v>
                </c:pt>
                <c:pt idx="49">
                  <c:v>-0.99979709914717152</c:v>
                </c:pt>
                <c:pt idx="50">
                  <c:v>-1</c:v>
                </c:pt>
                <c:pt idx="51">
                  <c:v>-0.99980285245778</c:v>
                </c:pt>
                <c:pt idx="52">
                  <c:v>-0.9992226296148633</c:v>
                </c:pt>
                <c:pt idx="53">
                  <c:v>-0.99827574133578623</c:v>
                </c:pt>
                <c:pt idx="54">
                  <c:v>-0.99697805132855066</c:v>
                </c:pt>
                <c:pt idx="55">
                  <c:v>-0.99534489372503065</c:v>
                </c:pt>
                <c:pt idx="56">
                  <c:v>-0.9933910891822556</c:v>
                </c:pt>
                <c:pt idx="57">
                  <c:v>-0.99113096051795457</c:v>
                </c:pt>
                <c:pt idx="58">
                  <c:v>-0.98857834789337551</c:v>
                </c:pt>
                <c:pt idx="59">
                  <c:v>-0.98574662355604847</c:v>
                </c:pt>
                <c:pt idx="60">
                  <c:v>-0.98264870615480393</c:v>
                </c:pt>
                <c:pt idx="61">
                  <c:v>-0.97929707463903903</c:v>
                </c:pt>
                <c:pt idx="62">
                  <c:v>-0.97570378175387906</c:v>
                </c:pt>
                <c:pt idx="63">
                  <c:v>-0.97188046714258225</c:v>
                </c:pt>
                <c:pt idx="64">
                  <c:v>-0.9678383700672113</c:v>
                </c:pt>
                <c:pt idx="65">
                  <c:v>-0.96358834175830221</c:v>
                </c:pt>
                <c:pt idx="66">
                  <c:v>-0.95914085740396837</c:v>
                </c:pt>
                <c:pt idx="67">
                  <c:v>-0.95450602778858551</c:v>
                </c:pt>
                <c:pt idx="68">
                  <c:v>-0.94969361059093449</c:v>
                </c:pt>
                <c:pt idx="69">
                  <c:v>-0.94471302135140145</c:v>
                </c:pt>
                <c:pt idx="70">
                  <c:v>-0.93957334411757587</c:v>
                </c:pt>
                <c:pt idx="71">
                  <c:v>-0.93428334177732941</c:v>
                </c:pt>
                <c:pt idx="72">
                  <c:v>-0.92885146608820923</c:v>
                </c:pt>
                <c:pt idx="73">
                  <c:v>-0.9232858674117389</c:v>
                </c:pt>
                <c:pt idx="74">
                  <c:v>-0.91759440416098004</c:v>
                </c:pt>
                <c:pt idx="75">
                  <c:v>-0.91178465196948288</c:v>
                </c:pt>
                <c:pt idx="76">
                  <c:v>-0.90586391258952736</c:v>
                </c:pt>
                <c:pt idx="77">
                  <c:v>-0.89983922252733806</c:v>
                </c:pt>
                <c:pt idx="78">
                  <c:v>-0.89371736142275005</c:v>
                </c:pt>
                <c:pt idx="79">
                  <c:v>-0.88750486018058761</c:v>
                </c:pt>
                <c:pt idx="80">
                  <c:v>-0.8812080088608274</c:v>
                </c:pt>
                <c:pt idx="81">
                  <c:v>-0.87483286433441465</c:v>
                </c:pt>
                <c:pt idx="82">
                  <c:v>-0.8683852577114145</c:v>
                </c:pt>
                <c:pt idx="83">
                  <c:v>-0.86187080154799733</c:v>
                </c:pt>
                <c:pt idx="84">
                  <c:v>-0.8552948968385744</c:v>
                </c:pt>
                <c:pt idx="85">
                  <c:v>-0.84866273979922402</c:v>
                </c:pt>
                <c:pt idx="86">
                  <c:v>-0.84197932844838497</c:v>
                </c:pt>
                <c:pt idx="87">
                  <c:v>-0.83524946899061991</c:v>
                </c:pt>
                <c:pt idx="88">
                  <c:v>-0.82847778200909739</c:v>
                </c:pt>
                <c:pt idx="89">
                  <c:v>-0.82166870847227746</c:v>
                </c:pt>
                <c:pt idx="90">
                  <c:v>-0.81482651556014174</c:v>
                </c:pt>
                <c:pt idx="91">
                  <c:v>-0.80795530231515278</c:v>
                </c:pt>
                <c:pt idx="92">
                  <c:v>-0.80105900512298589</c:v>
                </c:pt>
                <c:pt idx="93">
                  <c:v>-0.79414140302794001</c:v>
                </c:pt>
                <c:pt idx="94">
                  <c:v>-0.7872061228877888</c:v>
                </c:pt>
                <c:pt idx="95">
                  <c:v>-0.78025664437271036</c:v>
                </c:pt>
                <c:pt idx="96">
                  <c:v>-0.77329630481279632</c:v>
                </c:pt>
                <c:pt idx="97">
                  <c:v>-0.76632830389852069</c:v>
                </c:pt>
                <c:pt idx="98">
                  <c:v>-0.7593557082384218</c:v>
                </c:pt>
                <c:pt idx="99">
                  <c:v>-0.75238145577813753</c:v>
                </c:pt>
                <c:pt idx="100">
                  <c:v>-0.74540836008481159</c:v>
                </c:pt>
                <c:pt idx="101">
                  <c:v>-0.73843911450078148</c:v>
                </c:pt>
                <c:pt idx="102">
                  <c:v>-0.73147629617034482</c:v>
                </c:pt>
                <c:pt idx="103">
                  <c:v>-0.724522369943297</c:v>
                </c:pt>
                <c:pt idx="104">
                  <c:v>-0.71757969215882977</c:v>
                </c:pt>
                <c:pt idx="105">
                  <c:v>-0.71065051431327531</c:v>
                </c:pt>
                <c:pt idx="106">
                  <c:v>-0.70373698661508677</c:v>
                </c:pt>
                <c:pt idx="107">
                  <c:v>-0.6968411614303508</c:v>
                </c:pt>
                <c:pt idx="108">
                  <c:v>-0.6899649966220287</c:v>
                </c:pt>
                <c:pt idx="109">
                  <c:v>-0.68311035878604121</c:v>
                </c:pt>
                <c:pt idx="110">
                  <c:v>-0.6762790263872186</c:v>
                </c:pt>
                <c:pt idx="111">
                  <c:v>-0.66947269279805033</c:v>
                </c:pt>
                <c:pt idx="112">
                  <c:v>-0.66269296924309595</c:v>
                </c:pt>
                <c:pt idx="113">
                  <c:v>-0.65594138765182231</c:v>
                </c:pt>
                <c:pt idx="114">
                  <c:v>-0.64921940342256879</c:v>
                </c:pt>
                <c:pt idx="115">
                  <c:v>-0.64252839810025575</c:v>
                </c:pt>
                <c:pt idx="116">
                  <c:v>-0.63586968197038363</c:v>
                </c:pt>
                <c:pt idx="117">
                  <c:v>-0.62924449657178883</c:v>
                </c:pt>
                <c:pt idx="118">
                  <c:v>-0.62265401713056756</c:v>
                </c:pt>
                <c:pt idx="119">
                  <c:v>-0.61609935491749113</c:v>
                </c:pt>
                <c:pt idx="120">
                  <c:v>-0.60958155953118831</c:v>
                </c:pt>
                <c:pt idx="121">
                  <c:v>-0.60310162110929133</c:v>
                </c:pt>
                <c:pt idx="122">
                  <c:v>-0.59666047246968823</c:v>
                </c:pt>
                <c:pt idx="123">
                  <c:v>-0.59025899118395964</c:v>
                </c:pt>
                <c:pt idx="124">
                  <c:v>-0.58389800158501837</c:v>
                </c:pt>
                <c:pt idx="125">
                  <c:v>-0.57757827671091455</c:v>
                </c:pt>
                <c:pt idx="126">
                  <c:v>-0.57130054018670973</c:v>
                </c:pt>
                <c:pt idx="127">
                  <c:v>-0.56506546804627367</c:v>
                </c:pt>
                <c:pt idx="128">
                  <c:v>-0.55887369049579771</c:v>
                </c:pt>
                <c:pt idx="129">
                  <c:v>-0.55272579362077423</c:v>
                </c:pt>
                <c:pt idx="130">
                  <c:v>-0.54662232103813524</c:v>
                </c:pt>
                <c:pt idx="131">
                  <c:v>-0.54056377549520007</c:v>
                </c:pt>
                <c:pt idx="132">
                  <c:v>-0.53455062041702872</c:v>
                </c:pt>
                <c:pt idx="133">
                  <c:v>-0.528583281403737</c:v>
                </c:pt>
                <c:pt idx="134">
                  <c:v>-0.52266214767928065</c:v>
                </c:pt>
                <c:pt idx="135">
                  <c:v>-0.51678757349317617</c:v>
                </c:pt>
                <c:pt idx="136">
                  <c:v>-0.51095987947657584</c:v>
                </c:pt>
                <c:pt idx="137">
                  <c:v>-0.50517935395408642</c:v>
                </c:pt>
                <c:pt idx="138">
                  <c:v>-0.49944625421266581</c:v>
                </c:pt>
                <c:pt idx="139">
                  <c:v>-0.49376080772890568</c:v>
                </c:pt>
                <c:pt idx="140">
                  <c:v>-0.48812321335596276</c:v>
                </c:pt>
                <c:pt idx="141">
                  <c:v>-0.48253364247136771</c:v>
                </c:pt>
                <c:pt idx="142">
                  <c:v>-0.47699224008690327</c:v>
                </c:pt>
                <c:pt idx="143">
                  <c:v>-0.47149912592171256</c:v>
                </c:pt>
                <c:pt idx="144">
                  <c:v>-0.46605439543975646</c:v>
                </c:pt>
                <c:pt idx="145">
                  <c:v>-0.46065812085271807</c:v>
                </c:pt>
                <c:pt idx="146">
                  <c:v>-0.45531035208940795</c:v>
                </c:pt>
                <c:pt idx="147">
                  <c:v>-0.45001111773270147</c:v>
                </c:pt>
                <c:pt idx="148">
                  <c:v>-0.44476042592500786</c:v>
                </c:pt>
                <c:pt idx="149">
                  <c:v>-0.43955826524323727</c:v>
                </c:pt>
                <c:pt idx="150">
                  <c:v>-0.4344046055442089</c:v>
                </c:pt>
                <c:pt idx="151">
                  <c:v>-0.42929939878141321</c:v>
                </c:pt>
                <c:pt idx="152">
                  <c:v>-0.42424257979401381</c:v>
                </c:pt>
                <c:pt idx="153">
                  <c:v>-0.41923406706894983</c:v>
                </c:pt>
                <c:pt idx="154">
                  <c:v>-0.41427376347697425</c:v>
                </c:pt>
                <c:pt idx="155">
                  <c:v>-0.40936155698343812</c:v>
                </c:pt>
                <c:pt idx="156">
                  <c:v>-0.40449732133460714</c:v>
                </c:pt>
                <c:pt idx="157">
                  <c:v>-0.39968091672027428</c:v>
                </c:pt>
                <c:pt idx="158">
                  <c:v>-0.39491219041340886</c:v>
                </c:pt>
                <c:pt idx="159">
                  <c:v>-0.39019097738756109</c:v>
                </c:pt>
                <c:pt idx="160">
                  <c:v>-0.38551710091271951</c:v>
                </c:pt>
                <c:pt idx="161">
                  <c:v>-0.38089037313029789</c:v>
                </c:pt>
                <c:pt idx="162">
                  <c:v>-0.37631059560790897</c:v>
                </c:pt>
                <c:pt idx="163">
                  <c:v>-0.37177755987456101</c:v>
                </c:pt>
                <c:pt idx="164">
                  <c:v>-0.36729104793689676</c:v>
                </c:pt>
                <c:pt idx="165">
                  <c:v>-0.36285083277707386</c:v>
                </c:pt>
                <c:pt idx="166">
                  <c:v>-0.35845667883286836</c:v>
                </c:pt>
                <c:pt idx="167">
                  <c:v>-0.35410834246056633</c:v>
                </c:pt>
                <c:pt idx="168">
                  <c:v>-0.34980557238119053</c:v>
                </c:pt>
                <c:pt idx="169">
                  <c:v>-0.34554811011059489</c:v>
                </c:pt>
                <c:pt idx="170">
                  <c:v>-0.34133569037393907</c:v>
                </c:pt>
                <c:pt idx="171">
                  <c:v>-0.33716804150504687</c:v>
                </c:pt>
                <c:pt idx="172">
                  <c:v>-0.33304488583112929</c:v>
                </c:pt>
                <c:pt idx="173">
                  <c:v>-0.32896594004334551</c:v>
                </c:pt>
                <c:pt idx="174">
                  <c:v>-0.32493091555365566</c:v>
                </c:pt>
                <c:pt idx="175">
                  <c:v>-0.32093951883840932</c:v>
                </c:pt>
                <c:pt idx="176">
                  <c:v>-0.31699145176909699</c:v>
                </c:pt>
                <c:pt idx="177">
                  <c:v>-0.31308641193068154</c:v>
                </c:pt>
                <c:pt idx="178">
                  <c:v>-0.30922409292791314</c:v>
                </c:pt>
                <c:pt idx="179">
                  <c:v>-0.30540418468001695</c:v>
                </c:pt>
                <c:pt idx="180">
                  <c:v>-0.30162637370413531</c:v>
                </c:pt>
                <c:pt idx="181">
                  <c:v>-0.29789034338788983</c:v>
                </c:pt>
                <c:pt idx="182">
                  <c:v>-0.29419577425142124</c:v>
                </c:pt>
                <c:pt idx="183">
                  <c:v>-0.2905423441992519</c:v>
                </c:pt>
                <c:pt idx="184">
                  <c:v>-0.28692972876230582</c:v>
                </c:pt>
                <c:pt idx="185">
                  <c:v>-0.28335760133041199</c:v>
                </c:pt>
                <c:pt idx="186">
                  <c:v>-0.27982563337560429</c:v>
                </c:pt>
                <c:pt idx="187">
                  <c:v>-0.27633349466652474</c:v>
                </c:pt>
                <c:pt idx="188">
                  <c:v>-0.27288085347422425</c:v>
                </c:pt>
                <c:pt idx="189">
                  <c:v>-0.26946737676964883</c:v>
                </c:pt>
                <c:pt idx="190">
                  <c:v>-0.2660927304130889</c:v>
                </c:pt>
                <c:pt idx="191">
                  <c:v>-0.26275657933586022</c:v>
                </c:pt>
                <c:pt idx="192">
                  <c:v>-0.25945858771447783</c:v>
                </c:pt>
                <c:pt idx="193">
                  <c:v>-0.25619841913757641</c:v>
                </c:pt>
                <c:pt idx="194">
                  <c:v>-0.25297573676582097</c:v>
                </c:pt>
                <c:pt idx="195">
                  <c:v>-0.24979020348504663</c:v>
                </c:pt>
                <c:pt idx="196">
                  <c:v>-0.24664148205285594</c:v>
                </c:pt>
                <c:pt idx="197">
                  <c:v>-0.24352923523889808</c:v>
                </c:pt>
                <c:pt idx="198">
                  <c:v>-0.24045312595904514</c:v>
                </c:pt>
                <c:pt idx="199">
                  <c:v>-0.23741281740367456</c:v>
                </c:pt>
                <c:pt idx="200">
                  <c:v>-0.23440797316026071</c:v>
                </c:pt>
                <c:pt idx="201">
                  <c:v>-0.23143825733047166</c:v>
                </c:pt>
                <c:pt idx="202">
                  <c:v>-0.2285033346419614</c:v>
                </c:pt>
                <c:pt idx="203">
                  <c:v>-0.22560287055504136</c:v>
                </c:pt>
                <c:pt idx="204">
                  <c:v>-0.2227365313644098</c:v>
                </c:pt>
                <c:pt idx="205">
                  <c:v>-0.21990398429611194</c:v>
                </c:pt>
                <c:pt idx="206">
                  <c:v>-0.21710489759989757</c:v>
                </c:pt>
                <c:pt idx="207">
                  <c:v>-0.21433894063713826</c:v>
                </c:pt>
                <c:pt idx="208">
                  <c:v>-0.21160578396446128</c:v>
                </c:pt>
                <c:pt idx="209">
                  <c:v>-0.20890509941325178</c:v>
                </c:pt>
                <c:pt idx="210">
                  <c:v>-0.20623656016517031</c:v>
                </c:pt>
                <c:pt idx="211">
                  <c:v>-0.20359984082382737</c:v>
                </c:pt>
                <c:pt idx="212">
                  <c:v>-0.20099461748275413</c:v>
                </c:pt>
                <c:pt idx="213">
                  <c:v>-0.19842056778980105</c:v>
                </c:pt>
                <c:pt idx="214">
                  <c:v>-0.19587737100809449</c:v>
                </c:pt>
                <c:pt idx="215">
                  <c:v>-0.19336470807367612</c:v>
                </c:pt>
                <c:pt idx="216">
                  <c:v>-0.19088226164994515</c:v>
                </c:pt>
                <c:pt idx="217">
                  <c:v>-0.18842971617902185</c:v>
                </c:pt>
                <c:pt idx="218">
                  <c:v>-0.18600675793014393</c:v>
                </c:pt>
                <c:pt idx="219">
                  <c:v>-0.1836130750452066</c:v>
                </c:pt>
                <c:pt idx="220">
                  <c:v>-0.18124835758155158</c:v>
                </c:pt>
                <c:pt idx="221">
                  <c:v>-0.17891229755210752</c:v>
                </c:pt>
                <c:pt idx="222">
                  <c:v>-0.17660458896298178</c:v>
                </c:pt>
                <c:pt idx="223">
                  <c:v>-0.17432492784859857</c:v>
                </c:pt>
                <c:pt idx="224">
                  <c:v>-0.17207301230447658</c:v>
                </c:pt>
                <c:pt idx="225">
                  <c:v>-0.16984854251773615</c:v>
                </c:pt>
                <c:pt idx="226">
                  <c:v>-0.16765122079542255</c:v>
                </c:pt>
                <c:pt idx="227">
                  <c:v>-0.16548075159072895</c:v>
                </c:pt>
                <c:pt idx="228">
                  <c:v>-0.16333684152720085</c:v>
                </c:pt>
                <c:pt idx="229">
                  <c:v>-0.16121919942099996</c:v>
                </c:pt>
                <c:pt idx="230">
                  <c:v>-0.15912753630130391</c:v>
                </c:pt>
                <c:pt idx="231">
                  <c:v>-0.15706156542891414</c:v>
                </c:pt>
                <c:pt idx="232">
                  <c:v>-0.15502100231314442</c:v>
                </c:pt>
                <c:pt idx="233">
                  <c:v>-0.15300556472705659</c:v>
                </c:pt>
                <c:pt idx="234">
                  <c:v>-0.15101497272111181</c:v>
                </c:pt>
                <c:pt idx="235">
                  <c:v>-0.14904894863529924</c:v>
                </c:pt>
                <c:pt idx="236">
                  <c:v>-0.14710721710980582</c:v>
                </c:pt>
                <c:pt idx="237">
                  <c:v>-0.14518950509428552</c:v>
                </c:pt>
                <c:pt idx="238">
                  <c:v>-0.14329554185578686</c:v>
                </c:pt>
                <c:pt idx="239">
                  <c:v>-0.14142505898539323</c:v>
                </c:pt>
                <c:pt idx="240">
                  <c:v>-0.13957779040363141</c:v>
                </c:pt>
                <c:pt idx="241">
                  <c:v>-0.13775347236469876</c:v>
                </c:pt>
                <c:pt idx="242">
                  <c:v>-0.13595184345956041</c:v>
                </c:pt>
                <c:pt idx="243">
                  <c:v>-0.13417264461796452</c:v>
                </c:pt>
                <c:pt idx="244">
                  <c:v>-0.13241561910942254</c:v>
                </c:pt>
                <c:pt idx="245">
                  <c:v>-0.13068051254319929</c:v>
                </c:pt>
                <c:pt idx="246">
                  <c:v>-0.12896707286735751</c:v>
                </c:pt>
                <c:pt idx="247">
                  <c:v>-0.12727505036689779</c:v>
                </c:pt>
                <c:pt idx="248">
                  <c:v>-0.12560419766103542</c:v>
                </c:pt>
                <c:pt idx="249">
                  <c:v>-0.12395426969965302</c:v>
                </c:pt>
                <c:pt idx="250">
                  <c:v>-0.12232502375896674</c:v>
                </c:pt>
                <c:pt idx="251">
                  <c:v>-0.12071621943644316</c:v>
                </c:pt>
                <c:pt idx="252">
                  <c:v>-0.11912761864500082</c:v>
                </c:pt>
                <c:pt idx="253">
                  <c:v>-0.11755898560653229</c:v>
                </c:pt>
                <c:pt idx="254">
                  <c:v>-0.11601008684477732</c:v>
                </c:pt>
                <c:pt idx="255">
                  <c:v>-0.11448069117758077</c:v>
                </c:pt>
                <c:pt idx="256">
                  <c:v>-0.11297056970856398</c:v>
                </c:pt>
                <c:pt idx="257">
                  <c:v>-0.11147949581824081</c:v>
                </c:pt>
                <c:pt idx="258">
                  <c:v>-0.11000724515460431</c:v>
                </c:pt>
                <c:pt idx="259">
                  <c:v>-0.10855359562321332</c:v>
                </c:pt>
                <c:pt idx="260">
                  <c:v>-0.10711832737680779</c:v>
                </c:pt>
                <c:pt idx="261">
                  <c:v>-0.10570122280446476</c:v>
                </c:pt>
                <c:pt idx="262">
                  <c:v>-0.10430206652034363</c:v>
                </c:pt>
                <c:pt idx="263">
                  <c:v>-0.10292064535201931</c:v>
                </c:pt>
                <c:pt idx="264">
                  <c:v>-0.101556748328444</c:v>
                </c:pt>
                <c:pt idx="265">
                  <c:v>-0.10021016666754261</c:v>
                </c:pt>
                <c:pt idx="266">
                  <c:v>-9.8880693763484462E-2</c:v>
                </c:pt>
                <c:pt idx="267">
                  <c:v>-9.7568125173629755E-2</c:v>
                </c:pt>
                <c:pt idx="268">
                  <c:v>-9.6272258605186345E-2</c:v>
                </c:pt>
                <c:pt idx="269">
                  <c:v>-9.4992893901580083E-2</c:v>
                </c:pt>
                <c:pt idx="270">
                  <c:v>-9.3729833028576778E-2</c:v>
                </c:pt>
                <c:pt idx="271">
                  <c:v>-9.2482880060152942E-2</c:v>
                </c:pt>
                <c:pt idx="272">
                  <c:v>-9.1251841164147224E-2</c:v>
                </c:pt>
                <c:pt idx="273">
                  <c:v>-9.0036524587693192E-2</c:v>
                </c:pt>
                <c:pt idx="274">
                  <c:v>-8.8836740642469006E-2</c:v>
                </c:pt>
                <c:pt idx="275">
                  <c:v>-8.7652301689758599E-2</c:v>
                </c:pt>
                <c:pt idx="276">
                  <c:v>-8.6483022125353498E-2</c:v>
                </c:pt>
                <c:pt idx="277">
                  <c:v>-8.5328718364294454E-2</c:v>
                </c:pt>
                <c:pt idx="278">
                  <c:v>-8.4189208825485196E-2</c:v>
                </c:pt>
                <c:pt idx="279">
                  <c:v>-8.3064313916170654E-2</c:v>
                </c:pt>
                <c:pt idx="280">
                  <c:v>-8.195385601630821E-2</c:v>
                </c:pt>
                <c:pt idx="281">
                  <c:v>-8.0857659462826789E-2</c:v>
                </c:pt>
                <c:pt idx="282">
                  <c:v>-7.9775550533805348E-2</c:v>
                </c:pt>
                <c:pt idx="283">
                  <c:v>-7.8707357432564476E-2</c:v>
                </c:pt>
                <c:pt idx="284">
                  <c:v>-7.7652910271684986E-2</c:v>
                </c:pt>
                <c:pt idx="285">
                  <c:v>-7.6612041056971392E-2</c:v>
                </c:pt>
                <c:pt idx="286">
                  <c:v>-7.5584583671357036E-2</c:v>
                </c:pt>
                <c:pt idx="287">
                  <c:v>-7.4570373858775463E-2</c:v>
                </c:pt>
                <c:pt idx="288">
                  <c:v>-7.3569249207986756E-2</c:v>
                </c:pt>
                <c:pt idx="289">
                  <c:v>-7.2581049136386397E-2</c:v>
                </c:pt>
                <c:pt idx="290">
                  <c:v>-7.1605614873789913E-2</c:v>
                </c:pt>
                <c:pt idx="291">
                  <c:v>-7.0642789446214285E-2</c:v>
                </c:pt>
                <c:pt idx="292">
                  <c:v>-6.9692417659646871E-2</c:v>
                </c:pt>
                <c:pt idx="293">
                  <c:v>-6.8754346083824483E-2</c:v>
                </c:pt>
                <c:pt idx="294">
                  <c:v>-6.7828423036017632E-2</c:v>
                </c:pt>
                <c:pt idx="295">
                  <c:v>-6.6914498564837332E-2</c:v>
                </c:pt>
                <c:pt idx="296">
                  <c:v>-6.6012424434055653E-2</c:v>
                </c:pt>
                <c:pt idx="297">
                  <c:v>-6.5122054106460492E-2</c:v>
                </c:pt>
                <c:pt idx="298">
                  <c:v>-6.4243242727738972E-2</c:v>
                </c:pt>
                <c:pt idx="299">
                  <c:v>-6.3375847110405295E-2</c:v>
                </c:pt>
                <c:pt idx="300">
                  <c:v>-6.251972571776386E-2</c:v>
                </c:pt>
                <c:pt idx="301">
                  <c:v>-6.167473864792649E-2</c:v>
                </c:pt>
                <c:pt idx="302">
                  <c:v>-6.0840747617877285E-2</c:v>
                </c:pt>
                <c:pt idx="303">
                  <c:v>-6.0017615947600682E-2</c:v>
                </c:pt>
                <c:pt idx="304">
                  <c:v>-5.9205208544261374E-2</c:v>
                </c:pt>
                <c:pt idx="305">
                  <c:v>-5.840339188645529E-2</c:v>
                </c:pt>
                <c:pt idx="306">
                  <c:v>-5.7612034008523716E-2</c:v>
                </c:pt>
                <c:pt idx="307">
                  <c:v>-5.6831004484944998E-2</c:v>
                </c:pt>
                <c:pt idx="308">
                  <c:v>-5.6060174414792718E-2</c:v>
                </c:pt>
                <c:pt idx="309">
                  <c:v>-5.5299416406277328E-2</c:v>
                </c:pt>
                <c:pt idx="310">
                  <c:v>-5.4548604561366114E-2</c:v>
                </c:pt>
                <c:pt idx="311">
                  <c:v>-5.3807614460486236E-2</c:v>
                </c:pt>
                <c:pt idx="312">
                  <c:v>-5.3076323147313892E-2</c:v>
                </c:pt>
                <c:pt idx="313">
                  <c:v>-5.2354609113651113E-2</c:v>
                </c:pt>
                <c:pt idx="314">
                  <c:v>-5.1642352284393095E-2</c:v>
                </c:pt>
                <c:pt idx="315">
                  <c:v>-5.0939434002588088E-2</c:v>
                </c:pt>
                <c:pt idx="316">
                  <c:v>-5.0245737014591278E-2</c:v>
                </c:pt>
                <c:pt idx="317">
                  <c:v>-4.9561145455315356E-2</c:v>
                </c:pt>
                <c:pt idx="318">
                  <c:v>-4.8885544833578619E-2</c:v>
                </c:pt>
                <c:pt idx="319">
                  <c:v>-4.8218822017553106E-2</c:v>
                </c:pt>
                <c:pt idx="320">
                  <c:v>-4.7560865220313275E-2</c:v>
                </c:pt>
                <c:pt idx="321">
                  <c:v>-4.6911563985487618E-2</c:v>
                </c:pt>
                <c:pt idx="322">
                  <c:v>-4.627080917301344E-2</c:v>
                </c:pt>
                <c:pt idx="323">
                  <c:v>-4.5638492944997104E-2</c:v>
                </c:pt>
                <c:pt idx="324">
                  <c:v>-4.5014508751679491E-2</c:v>
                </c:pt>
                <c:pt idx="325">
                  <c:v>-4.4398751317509193E-2</c:v>
                </c:pt>
                <c:pt idx="326">
                  <c:v>-4.3791116627322706E-2</c:v>
                </c:pt>
                <c:pt idx="327">
                  <c:v>-4.3191501912633844E-2</c:v>
                </c:pt>
                <c:pt idx="328">
                  <c:v>-4.2599805638032055E-2</c:v>
                </c:pt>
                <c:pt idx="329">
                  <c:v>-4.2015927487691014E-2</c:v>
                </c:pt>
                <c:pt idx="330">
                  <c:v>-4.1439768351987365E-2</c:v>
                </c:pt>
                <c:pt idx="331">
                  <c:v>-4.0871230314230976E-2</c:v>
                </c:pt>
                <c:pt idx="332">
                  <c:v>-4.0310216637506058E-2</c:v>
                </c:pt>
                <c:pt idx="333">
                  <c:v>-3.9756631751624562E-2</c:v>
                </c:pt>
                <c:pt idx="334">
                  <c:v>-3.9210381240191321E-2</c:v>
                </c:pt>
                <c:pt idx="335">
                  <c:v>-3.8671371827781735E-2</c:v>
                </c:pt>
                <c:pt idx="336">
                  <c:v>-3.8139511367231684E-2</c:v>
                </c:pt>
                <c:pt idx="337">
                  <c:v>-3.7614708827040398E-2</c:v>
                </c:pt>
                <c:pt idx="338">
                  <c:v>-3.7096874278885555E-2</c:v>
                </c:pt>
                <c:pt idx="339">
                  <c:v>-3.6585918885251437E-2</c:v>
                </c:pt>
                <c:pt idx="340">
                  <c:v>-3.6081754887169561E-2</c:v>
                </c:pt>
                <c:pt idx="341">
                  <c:v>-3.5584295592071769E-2</c:v>
                </c:pt>
                <c:pt idx="342">
                  <c:v>-3.5093455361756024E-2</c:v>
                </c:pt>
                <c:pt idx="343">
                  <c:v>-3.4609149600464136E-2</c:v>
                </c:pt>
                <c:pt idx="344">
                  <c:v>-3.4131294743071944E-2</c:v>
                </c:pt>
                <c:pt idx="345">
                  <c:v>-3.3659808243390842E-2</c:v>
                </c:pt>
                <c:pt idx="346">
                  <c:v>-3.3194608562581357E-2</c:v>
                </c:pt>
                <c:pt idx="347">
                  <c:v>-3.273561515767745E-2</c:v>
                </c:pt>
                <c:pt idx="348">
                  <c:v>-3.2282748470222132E-2</c:v>
                </c:pt>
                <c:pt idx="349">
                  <c:v>-3.1835929915013203E-2</c:v>
                </c:pt>
                <c:pt idx="350">
                  <c:v>-3.1395081868959347E-2</c:v>
                </c:pt>
                <c:pt idx="351">
                  <c:v>-3.0960127660045696E-2</c:v>
                </c:pt>
                <c:pt idx="352">
                  <c:v>-3.0530991556408756E-2</c:v>
                </c:pt>
                <c:pt idx="353">
                  <c:v>-3.0107598755519778E-2</c:v>
                </c:pt>
                <c:pt idx="354">
                  <c:v>-2.9689875373476674E-2</c:v>
                </c:pt>
                <c:pt idx="355">
                  <c:v>-2.927774843440319E-2</c:v>
                </c:pt>
                <c:pt idx="356">
                  <c:v>-2.8871145859955552E-2</c:v>
                </c:pt>
                <c:pt idx="357">
                  <c:v>-2.8469996458935356E-2</c:v>
                </c:pt>
                <c:pt idx="358">
                  <c:v>-2.8074229917008607E-2</c:v>
                </c:pt>
                <c:pt idx="359">
                  <c:v>-2.7683776786529887E-2</c:v>
                </c:pt>
                <c:pt idx="360">
                  <c:v>-2.7298568476471462E-2</c:v>
                </c:pt>
                <c:pt idx="361">
                  <c:v>-2.6918537242456193E-2</c:v>
                </c:pt>
                <c:pt idx="362">
                  <c:v>-2.6543616176894116E-2</c:v>
                </c:pt>
                <c:pt idx="363">
                  <c:v>-2.6173739199221505E-2</c:v>
                </c:pt>
                <c:pt idx="364">
                  <c:v>-2.5808841046242165E-2</c:v>
                </c:pt>
                <c:pt idx="365">
                  <c:v>-2.5448857262570072E-2</c:v>
                </c:pt>
                <c:pt idx="366">
                  <c:v>-2.5093724191172569E-2</c:v>
                </c:pt>
                <c:pt idx="367">
                  <c:v>-2.474337896401364E-2</c:v>
                </c:pt>
                <c:pt idx="368">
                  <c:v>-2.4397759492796278E-2</c:v>
                </c:pt>
                <c:pt idx="369">
                  <c:v>-2.4056804459803491E-2</c:v>
                </c:pt>
                <c:pt idx="370">
                  <c:v>-2.3720453308836903E-2</c:v>
                </c:pt>
                <c:pt idx="371">
                  <c:v>-2.3388646236252506E-2</c:v>
                </c:pt>
                <c:pt idx="372">
                  <c:v>-2.306132418209255E-2</c:v>
                </c:pt>
                <c:pt idx="373">
                  <c:v>-2.2738428821313075E-2</c:v>
                </c:pt>
                <c:pt idx="374">
                  <c:v>-2.2419902555105946E-2</c:v>
                </c:pt>
                <c:pt idx="375">
                  <c:v>-2.2105688502315191E-2</c:v>
                </c:pt>
                <c:pt idx="376">
                  <c:v>-2.1795730490946144E-2</c:v>
                </c:pt>
                <c:pt idx="377">
                  <c:v>-2.1489973049767394E-2</c:v>
                </c:pt>
                <c:pt idx="378">
                  <c:v>-2.1188361400004036E-2</c:v>
                </c:pt>
                <c:pt idx="379">
                  <c:v>-2.0890841447122079E-2</c:v>
                </c:pt>
                <c:pt idx="380">
                  <c:v>-2.05973597727027E-2</c:v>
                </c:pt>
                <c:pt idx="381">
                  <c:v>-2.0307863626405978E-2</c:v>
                </c:pt>
                <c:pt idx="382">
                  <c:v>-2.0022300918022973E-2</c:v>
                </c:pt>
                <c:pt idx="383">
                  <c:v>-1.9740620209615738E-2</c:v>
                </c:pt>
                <c:pt idx="384">
                  <c:v>-1.946277070774401E-2</c:v>
                </c:pt>
                <c:pt idx="385">
                  <c:v>-1.9188702255778328E-2</c:v>
                </c:pt>
                <c:pt idx="386">
                  <c:v>-1.8918365326298304E-2</c:v>
                </c:pt>
                <c:pt idx="387">
                  <c:v>-1.8651711013575628E-2</c:v>
                </c:pt>
                <c:pt idx="388">
                  <c:v>-1.8388691026140744E-2</c:v>
                </c:pt>
                <c:pt idx="389">
                  <c:v>-1.8129257679432662E-2</c:v>
                </c:pt>
                <c:pt idx="390">
                  <c:v>-1.7873363888530946E-2</c:v>
                </c:pt>
                <c:pt idx="391">
                  <c:v>-1.7620963160969141E-2</c:v>
                </c:pt>
                <c:pt idx="392">
                  <c:v>-1.7372009589628937E-2</c:v>
                </c:pt>
                <c:pt idx="393">
                  <c:v>-1.7126457845714156E-2</c:v>
                </c:pt>
                <c:pt idx="394">
                  <c:v>-1.6884263171803988E-2</c:v>
                </c:pt>
                <c:pt idx="395">
                  <c:v>-1.6645381374984437E-2</c:v>
                </c:pt>
                <c:pt idx="396">
                  <c:v>-1.6409768820057551E-2</c:v>
                </c:pt>
                <c:pt idx="397">
                  <c:v>-1.6177382422827253E-2</c:v>
                </c:pt>
                <c:pt idx="398">
                  <c:v>-1.5948179643461496E-2</c:v>
                </c:pt>
                <c:pt idx="399">
                  <c:v>-1.572211847992951E-2</c:v>
                </c:pt>
                <c:pt idx="400">
                  <c:v>-1.5499157461513794E-2</c:v>
                </c:pt>
                <c:pt idx="401">
                  <c:v>-1.5279255642395755E-2</c:v>
                </c:pt>
                <c:pt idx="402">
                  <c:v>-1.5062372595314594E-2</c:v>
                </c:pt>
                <c:pt idx="403">
                  <c:v>-1.4848468405298337E-2</c:v>
                </c:pt>
                <c:pt idx="404">
                  <c:v>-1.463750366346663E-2</c:v>
                </c:pt>
                <c:pt idx="405">
                  <c:v>-1.4429439460904254E-2</c:v>
                </c:pt>
                <c:pt idx="406">
                  <c:v>-1.4224237382604877E-2</c:v>
                </c:pt>
                <c:pt idx="407">
                  <c:v>-1.4021859501484142E-2</c:v>
                </c:pt>
                <c:pt idx="408">
                  <c:v>-1.3822268372461501E-2</c:v>
                </c:pt>
                <c:pt idx="409">
                  <c:v>-1.3625427026609975E-2</c:v>
                </c:pt>
                <c:pt idx="410">
                  <c:v>-1.3431298965373269E-2</c:v>
                </c:pt>
                <c:pt idx="411">
                  <c:v>-1.3239848154849323E-2</c:v>
                </c:pt>
                <c:pt idx="412">
                  <c:v>-1.3051039020139876E-2</c:v>
                </c:pt>
                <c:pt idx="413">
                  <c:v>-1.2864836439765104E-2</c:v>
                </c:pt>
                <c:pt idx="414">
                  <c:v>-1.2681205740142764E-2</c:v>
                </c:pt>
                <c:pt idx="415">
                  <c:v>-1.2500112690131201E-2</c:v>
                </c:pt>
                <c:pt idx="416">
                  <c:v>-1.2321523495635383E-2</c:v>
                </c:pt>
                <c:pt idx="417">
                  <c:v>-1.2145404794275489E-2</c:v>
                </c:pt>
                <c:pt idx="418">
                  <c:v>-1.1971723650117201E-2</c:v>
                </c:pt>
                <c:pt idx="419">
                  <c:v>-1.1800447548463194E-2</c:v>
                </c:pt>
                <c:pt idx="420">
                  <c:v>-1.1631544390705016E-2</c:v>
                </c:pt>
                <c:pt idx="421">
                  <c:v>-1.1464982489234886E-2</c:v>
                </c:pt>
                <c:pt idx="422">
                  <c:v>-1.1300730562416551E-2</c:v>
                </c:pt>
                <c:pt idx="423">
                  <c:v>-1.1138757729614793E-2</c:v>
                </c:pt>
                <c:pt idx="424">
                  <c:v>-1.0979033506282728E-2</c:v>
                </c:pt>
                <c:pt idx="425">
                  <c:v>-1.0821527799106466E-2</c:v>
                </c:pt>
                <c:pt idx="426">
                  <c:v>-1.0666210901206345E-2</c:v>
                </c:pt>
                <c:pt idx="427">
                  <c:v>-1.0513053487394267E-2</c:v>
                </c:pt>
                <c:pt idx="428">
                  <c:v>-1.0362026609486369E-2</c:v>
                </c:pt>
                <c:pt idx="429">
                  <c:v>-1.0213101691670608E-2</c:v>
                </c:pt>
                <c:pt idx="430">
                  <c:v>-1.0066250525928425E-2</c:v>
                </c:pt>
                <c:pt idx="431">
                  <c:v>-9.9214452675101799E-3</c:v>
                </c:pt>
                <c:pt idx="432">
                  <c:v>-9.7786584304634487E-3</c:v>
                </c:pt>
                <c:pt idx="433">
                  <c:v>-9.6378628832139226E-3</c:v>
                </c:pt>
                <c:pt idx="434">
                  <c:v>-9.4990318441980151E-3</c:v>
                </c:pt>
                <c:pt idx="435">
                  <c:v>-9.362138877546897E-3</c:v>
                </c:pt>
                <c:pt idx="436">
                  <c:v>-9.2271578888211223E-3</c:v>
                </c:pt>
                <c:pt idx="437">
                  <c:v>-9.0940631207955449E-3</c:v>
                </c:pt>
                <c:pt idx="438">
                  <c:v>-8.9628291492937183E-3</c:v>
                </c:pt>
                <c:pt idx="439">
                  <c:v>-8.8334308790713936E-3</c:v>
                </c:pt>
                <c:pt idx="440">
                  <c:v>-8.7058435397485805E-3</c:v>
                </c:pt>
                <c:pt idx="441">
                  <c:v>-8.5800426817894352E-3</c:v>
                </c:pt>
                <c:pt idx="442">
                  <c:v>-8.4560041725297297E-3</c:v>
                </c:pt>
                <c:pt idx="443">
                  <c:v>-8.3337041922510752E-3</c:v>
                </c:pt>
                <c:pt idx="444">
                  <c:v>-8.2131192303016506E-3</c:v>
                </c:pt>
                <c:pt idx="445">
                  <c:v>-8.094226081262661E-3</c:v>
                </c:pt>
                <c:pt idx="446">
                  <c:v>-7.9770018411602518E-3</c:v>
                </c:pt>
                <c:pt idx="447">
                  <c:v>-7.8614239037221416E-3</c:v>
                </c:pt>
                <c:pt idx="448">
                  <c:v>-7.7474699566786927E-3</c:v>
                </c:pt>
                <c:pt idx="449">
                  <c:v>-7.6351179781076941E-3</c:v>
                </c:pt>
                <c:pt idx="450">
                  <c:v>-7.5243462328225862E-3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A4-4197-8309-9E68E6B51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9</xdr:row>
      <xdr:rowOff>19049</xdr:rowOff>
    </xdr:from>
    <xdr:to>
      <xdr:col>14</xdr:col>
      <xdr:colOff>571500</xdr:colOff>
      <xdr:row>28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1826E3-DE32-427F-8CFD-DB49D372C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9</xdr:row>
      <xdr:rowOff>38099</xdr:rowOff>
    </xdr:from>
    <xdr:to>
      <xdr:col>14</xdr:col>
      <xdr:colOff>600075</xdr:colOff>
      <xdr:row>28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6B3C5B3-59C7-4EE3-9210-FF8BF043B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47D5DE-A113-4C56-AC8F-C902D55F2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9</xdr:row>
      <xdr:rowOff>38099</xdr:rowOff>
    </xdr:from>
    <xdr:to>
      <xdr:col>14</xdr:col>
      <xdr:colOff>600075</xdr:colOff>
      <xdr:row>28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584EC8-0D70-4DCA-8632-1BE770499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19050</xdr:rowOff>
    </xdr:from>
    <xdr:to>
      <xdr:col>4</xdr:col>
      <xdr:colOff>876300</xdr:colOff>
      <xdr:row>28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003F6D6-571E-42B1-947E-14907DCAF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8</xdr:row>
      <xdr:rowOff>142874</xdr:rowOff>
    </xdr:from>
    <xdr:to>
      <xdr:col>12</xdr:col>
      <xdr:colOff>619125</xdr:colOff>
      <xdr:row>28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37A4045-1A0E-4B25-B8B5-BCC154519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19050</xdr:rowOff>
    </xdr:from>
    <xdr:to>
      <xdr:col>4</xdr:col>
      <xdr:colOff>876300</xdr:colOff>
      <xdr:row>28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043CDE2-545E-4EFE-99D3-9DA7AE4D0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733425</xdr:colOff>
      <xdr:row>8</xdr:row>
      <xdr:rowOff>66674</xdr:rowOff>
    </xdr:from>
    <xdr:to>
      <xdr:col>12</xdr:col>
      <xdr:colOff>523875</xdr:colOff>
      <xdr:row>28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ECF968B-A681-41A1-ABB7-042FFCF94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19050</xdr:rowOff>
    </xdr:from>
    <xdr:to>
      <xdr:col>4</xdr:col>
      <xdr:colOff>876300</xdr:colOff>
      <xdr:row>28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C2A2BB3-D5B7-4A95-AD60-779C597FF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9</xdr:row>
      <xdr:rowOff>28574</xdr:rowOff>
    </xdr:from>
    <xdr:to>
      <xdr:col>10</xdr:col>
      <xdr:colOff>561975</xdr:colOff>
      <xdr:row>28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6CB8946-366F-461F-AA69-3111CC9ED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abSelected="1" workbookViewId="0">
      <selection activeCell="F8" sqref="F8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180</v>
      </c>
      <c r="B3" s="1" t="s">
        <v>94</v>
      </c>
      <c r="D3" s="15" t="str">
        <f>A3</f>
        <v>HCP</v>
      </c>
      <c r="E3" s="1" t="str">
        <f>B3</f>
        <v>Li</v>
      </c>
      <c r="K3" s="15" t="str">
        <f>A3</f>
        <v>HCP</v>
      </c>
      <c r="L3" s="1" t="str">
        <f>B3</f>
        <v>Li</v>
      </c>
      <c r="N3" s="15" t="str">
        <f>A3</f>
        <v>HCP</v>
      </c>
      <c r="O3" s="1" t="str">
        <f>L3</f>
        <v>Li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-1.9064000000000001</v>
      </c>
      <c r="D4" s="2" t="s">
        <v>8</v>
      </c>
      <c r="E4" s="4">
        <v>3.0357799999999999</v>
      </c>
      <c r="K4" s="2" t="s">
        <v>27</v>
      </c>
      <c r="L4" s="4">
        <v>8.1199999999999994E-2</v>
      </c>
      <c r="N4" s="12" t="s">
        <v>24</v>
      </c>
      <c r="O4" s="4">
        <v>1.5937422689468561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40.380000000000003</v>
      </c>
      <c r="D5" s="2" t="s">
        <v>3</v>
      </c>
      <c r="E5" s="5">
        <v>0.15</v>
      </c>
      <c r="K5" s="2" t="s">
        <v>28</v>
      </c>
      <c r="L5" s="4">
        <v>1.1081000000000001</v>
      </c>
      <c r="N5" t="s">
        <v>69</v>
      </c>
      <c r="Q5" s="28" t="s">
        <v>30</v>
      </c>
      <c r="R5" s="29">
        <f>L10</f>
        <v>3.0357799999999999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122</v>
      </c>
      <c r="Z5" s="31" t="str">
        <f>B3</f>
        <v>Li</v>
      </c>
      <c r="AA5" s="32" t="str">
        <f>B3</f>
        <v>Li</v>
      </c>
    </row>
    <row r="6" spans="1:27" x14ac:dyDescent="0.4">
      <c r="A6" s="2" t="s">
        <v>0</v>
      </c>
      <c r="B6" s="1">
        <v>8.7999999999999995E-2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8.1470085470085496E-2</v>
      </c>
    </row>
    <row r="7" spans="1:27" x14ac:dyDescent="0.4">
      <c r="A7" s="2" t="s">
        <v>1</v>
      </c>
      <c r="B7" s="5">
        <v>4.4379999999999997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4.7015396933932259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N8" s="18" t="s">
        <v>28</v>
      </c>
      <c r="O8" s="4">
        <f>O7/(O7-O4)*-B4/SQRT(L9)</f>
        <v>0.83255093125388535</v>
      </c>
      <c r="Q8" s="26" t="s">
        <v>29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Q9" s="28" t="s">
        <v>30</v>
      </c>
      <c r="R9" s="29">
        <f>L10</f>
        <v>3.0357799999999999</v>
      </c>
      <c r="S9" s="29">
        <f>O7</f>
        <v>4.7015396933932259</v>
      </c>
      <c r="T9" s="29">
        <f>O4</f>
        <v>1.5937422689468561</v>
      </c>
      <c r="U9" s="29">
        <f>O6</f>
        <v>8.1470085470085496E-2</v>
      </c>
      <c r="V9" s="29">
        <f>O8</f>
        <v>0.83255093125388535</v>
      </c>
      <c r="W9" s="30">
        <v>6</v>
      </c>
      <c r="X9" s="30">
        <v>12</v>
      </c>
      <c r="Y9" s="31" t="s">
        <v>122</v>
      </c>
      <c r="Z9" s="31" t="str">
        <f>B3</f>
        <v>Li</v>
      </c>
      <c r="AA9" s="32" t="str">
        <f>B3</f>
        <v>Li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3.0357799999999999</v>
      </c>
      <c r="M10" t="s">
        <v>34</v>
      </c>
    </row>
    <row r="11" spans="1:27" x14ac:dyDescent="0.4">
      <c r="A11" s="3" t="s">
        <v>37</v>
      </c>
      <c r="B11" s="4">
        <f>($B$5*$E$7)^(1/3)</f>
        <v>4.3224711513259795</v>
      </c>
      <c r="D11" s="3" t="s">
        <v>8</v>
      </c>
      <c r="E11" s="4">
        <f>E4</f>
        <v>3.0357799999999999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4.757495092374727</v>
      </c>
      <c r="D12" s="3" t="s">
        <v>2</v>
      </c>
      <c r="E12" s="4">
        <f>(9*$B$6*$B$5/(-$B$4))^(1/2)</f>
        <v>4.0957999223322359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8.6364902077825267E-2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-1.9064000000000001</v>
      </c>
    </row>
    <row r="16" spans="1:27" x14ac:dyDescent="0.4">
      <c r="D16" s="3" t="s">
        <v>9</v>
      </c>
      <c r="E16" s="4">
        <f>$E$15*$E$6</f>
        <v>-22.876800000000003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8.1470085470085496E-2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0.40774227426885673</v>
      </c>
      <c r="G19">
        <f t="shared" ref="G19:G82" si="1">$E$11*(D19/$E$12+1)</f>
        <v>2.2945865682975644</v>
      </c>
      <c r="H19" s="10">
        <f>-(-$B$4)*(1+D19+$E$5*D19^3)*EXP(-D19)</f>
        <v>0.77731987166614847</v>
      </c>
      <c r="I19">
        <f>H19*$E$6</f>
        <v>9.3278384599937816</v>
      </c>
      <c r="K19">
        <f>$L$9*$L$4*EXP(-$L$6*(G19/$L$10-1))-SQRT($L$9)*$L$5*EXP(-$L$7*(G19/$L$10-1))</f>
        <v>8.7222024202731721</v>
      </c>
      <c r="M19">
        <f t="shared" ref="M19:M82" si="2">$L$9*$O$6*EXP(-$O$7*(G19/$L$10-1))-SQRT($L$9)*$O$8*EXP(-$O$4*(G19/$L$10-1))</f>
        <v>-1.1748303419997539</v>
      </c>
      <c r="N19" s="13">
        <f>(M19-H19)^2*O19</f>
        <v>3.8108904567158284</v>
      </c>
      <c r="O19" s="13">
        <v>1</v>
      </c>
      <c r="P19" s="14">
        <f>SUMSQ(N26:N295)</f>
        <v>725.86645132955528</v>
      </c>
      <c r="Q19" s="1" t="s">
        <v>68</v>
      </c>
      <c r="R19" s="19">
        <f>O7/(O7-O4)*-B4/SQRT(L9)</f>
        <v>0.83255093125388535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0.32287561004951637</v>
      </c>
      <c r="G20">
        <f t="shared" si="1"/>
        <v>2.3094104369316129</v>
      </c>
      <c r="H20" s="10">
        <f>-(-$B$4)*(1+D20+$E$5*D20^3)*EXP(-D20)</f>
        <v>0.61553006299839808</v>
      </c>
      <c r="I20">
        <f t="shared" ref="I20:I83" si="3">H20*$E$6</f>
        <v>7.3863607559807765</v>
      </c>
      <c r="K20">
        <f t="shared" ref="K20:K83" si="4">$L$9*$L$4*EXP(-$L$6*(G20/$L$10-1))-SQRT($L$9)*$L$5*EXP(-$L$7*(G20/$L$10-1))</f>
        <v>7.9281461919159728</v>
      </c>
      <c r="M20">
        <f t="shared" si="2"/>
        <v>-1.2117672242343547</v>
      </c>
      <c r="N20" s="13">
        <f t="shared" ref="N20:N83" si="5">(M20-H20)^2*O20</f>
        <v>3.3390153759281778</v>
      </c>
      <c r="O20" s="13">
        <v>1</v>
      </c>
      <c r="Q20" s="1"/>
    </row>
    <row r="21" spans="1:25" x14ac:dyDescent="0.4">
      <c r="D21" s="6">
        <v>-0.96</v>
      </c>
      <c r="E21" s="7">
        <f t="shared" si="0"/>
        <v>0.24213142472964647</v>
      </c>
      <c r="G21">
        <f t="shared" si="1"/>
        <v>2.3242343055656614</v>
      </c>
      <c r="H21" s="10">
        <f t="shared" ref="H21:H84" si="6">-(-$B$4)*(1+D21+$E$5*D21^3)*EXP(-D21)</f>
        <v>0.46159934810459802</v>
      </c>
      <c r="I21">
        <f t="shared" si="3"/>
        <v>5.5391921772551758</v>
      </c>
      <c r="K21">
        <f t="shared" si="4"/>
        <v>7.1820005537378977</v>
      </c>
      <c r="M21">
        <f t="shared" si="2"/>
        <v>-1.2473727303753823</v>
      </c>
      <c r="N21" s="13">
        <f t="shared" si="5"/>
        <v>2.9205855650241843</v>
      </c>
      <c r="O21" s="13">
        <v>1</v>
      </c>
      <c r="Q21" s="16" t="s">
        <v>60</v>
      </c>
      <c r="R21" s="19">
        <f>(O8/O6)/(O7/O4)</f>
        <v>3.4641016151377535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0.16534305585448344</v>
      </c>
      <c r="G22">
        <f t="shared" si="1"/>
        <v>2.3390581741997103</v>
      </c>
      <c r="H22" s="10">
        <f t="shared" si="6"/>
        <v>0.31521000168098728</v>
      </c>
      <c r="I22">
        <f t="shared" si="3"/>
        <v>3.7825200201718472</v>
      </c>
      <c r="K22">
        <f t="shared" si="4"/>
        <v>6.4810765631203724</v>
      </c>
      <c r="M22">
        <f t="shared" si="2"/>
        <v>-1.2816808999158646</v>
      </c>
      <c r="N22" s="13">
        <f t="shared" si="5"/>
        <v>2.5500605516028068</v>
      </c>
      <c r="O22" s="13">
        <v>1</v>
      </c>
    </row>
    <row r="23" spans="1:25" x14ac:dyDescent="0.4">
      <c r="D23" s="6">
        <v>-0.92</v>
      </c>
      <c r="E23" s="7">
        <f t="shared" si="0"/>
        <v>9.2349916078903652E-2</v>
      </c>
      <c r="G23">
        <f t="shared" si="1"/>
        <v>2.3538820428337588</v>
      </c>
      <c r="H23" s="10">
        <f t="shared" si="6"/>
        <v>0.17605588001282194</v>
      </c>
      <c r="I23">
        <f t="shared" si="3"/>
        <v>2.1126705601538633</v>
      </c>
      <c r="K23">
        <f t="shared" si="4"/>
        <v>5.8228336713535924</v>
      </c>
      <c r="M23">
        <f t="shared" si="2"/>
        <v>-1.3147249701475157</v>
      </c>
      <c r="N23" s="13">
        <f t="shared" si="5"/>
        <v>2.2224275432047791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2.2997289089317578E-2</v>
      </c>
      <c r="G24">
        <f t="shared" si="1"/>
        <v>2.3687059114678077</v>
      </c>
      <c r="H24" s="10">
        <f t="shared" si="6"/>
        <v>4.3842031919875027E-2</v>
      </c>
      <c r="I24">
        <f t="shared" si="3"/>
        <v>0.52610438303850038</v>
      </c>
      <c r="K24">
        <f t="shared" si="4"/>
        <v>5.204871568113373</v>
      </c>
      <c r="M24">
        <f t="shared" si="2"/>
        <v>-1.3465373945974557</v>
      </c>
      <c r="N24" s="13">
        <f t="shared" si="5"/>
        <v>1.9331549496826617</v>
      </c>
      <c r="O24" s="13">
        <v>1</v>
      </c>
      <c r="Q24" s="17" t="s">
        <v>64</v>
      </c>
      <c r="R24" s="19">
        <f>O4/(O7-O4)*-B4/L9</f>
        <v>8.1470085470085468E-2</v>
      </c>
      <c r="V24" s="15" t="str">
        <f>D3</f>
        <v>HCP</v>
      </c>
      <c r="W24" s="1" t="str">
        <f>E3</f>
        <v>Li</v>
      </c>
      <c r="X24" t="s">
        <v>110</v>
      </c>
    </row>
    <row r="25" spans="1:25" x14ac:dyDescent="0.4">
      <c r="D25" s="6">
        <v>-0.88</v>
      </c>
      <c r="E25" s="7">
        <f t="shared" si="0"/>
        <v>-4.2863868060332877E-2</v>
      </c>
      <c r="G25">
        <f t="shared" si="1"/>
        <v>2.3835297801018562</v>
      </c>
      <c r="H25" s="10">
        <f t="shared" si="6"/>
        <v>-8.1715678070218595E-2</v>
      </c>
      <c r="I25">
        <f t="shared" si="3"/>
        <v>-0.98058813684262314</v>
      </c>
      <c r="K25">
        <f t="shared" si="4"/>
        <v>4.6249224736922896</v>
      </c>
      <c r="M25">
        <f t="shared" si="2"/>
        <v>-1.3771498610447019</v>
      </c>
      <c r="N25" s="13">
        <f t="shared" si="5"/>
        <v>1.6781497224187671</v>
      </c>
      <c r="O25" s="13">
        <v>1</v>
      </c>
      <c r="Q25" s="17" t="s">
        <v>65</v>
      </c>
      <c r="R25" s="19">
        <f>O7/(O7-O4)*-B4/SQRT(L9)</f>
        <v>0.83255093125388535</v>
      </c>
      <c r="V25" s="2" t="s">
        <v>113</v>
      </c>
      <c r="W25" s="1">
        <f>(-B4/(12*PI()*B6*W26))^(1/2)</f>
        <v>0.63839659637051172</v>
      </c>
      <c r="X25" t="s">
        <v>111</v>
      </c>
    </row>
    <row r="26" spans="1:25" x14ac:dyDescent="0.4">
      <c r="D26" s="6">
        <v>-0.86</v>
      </c>
      <c r="E26" s="7">
        <f t="shared" si="0"/>
        <v>-0.10537711638945137</v>
      </c>
      <c r="G26">
        <f t="shared" si="1"/>
        <v>2.3983536487359052</v>
      </c>
      <c r="H26" s="10">
        <f t="shared" si="6"/>
        <v>-0.20089093468485009</v>
      </c>
      <c r="I26">
        <f t="shared" si="3"/>
        <v>-2.410691216218201</v>
      </c>
      <c r="K26">
        <f t="shared" si="4"/>
        <v>4.0808438544082284</v>
      </c>
      <c r="M26">
        <f t="shared" si="2"/>
        <v>-1.4065933091259919</v>
      </c>
      <c r="N26" s="13">
        <f t="shared" si="5"/>
        <v>1.4537182157330071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-0.16468072039406573</v>
      </c>
      <c r="G27">
        <f t="shared" si="1"/>
        <v>2.4131775173699537</v>
      </c>
      <c r="H27" s="10">
        <f t="shared" si="6"/>
        <v>-0.31394732535924691</v>
      </c>
      <c r="I27">
        <f t="shared" si="3"/>
        <v>-3.7673679043109631</v>
      </c>
      <c r="K27">
        <f t="shared" si="4"/>
        <v>3.5706115379636012</v>
      </c>
      <c r="M27">
        <f t="shared" si="2"/>
        <v>-1.4348979475402559</v>
      </c>
      <c r="N27" s="13">
        <f t="shared" si="5"/>
        <v>1.2565302973679913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4.4379999999999997</v>
      </c>
    </row>
    <row r="28" spans="1:25" x14ac:dyDescent="0.4">
      <c r="D28" s="6">
        <v>-0.82</v>
      </c>
      <c r="E28" s="7">
        <f t="shared" si="0"/>
        <v>-0.22090782759274807</v>
      </c>
      <c r="G28">
        <f t="shared" si="1"/>
        <v>2.4280013860040026</v>
      </c>
      <c r="H28" s="10">
        <f t="shared" si="6"/>
        <v>-0.42113868252281494</v>
      </c>
      <c r="I28">
        <f t="shared" si="3"/>
        <v>-5.0536641902737793</v>
      </c>
      <c r="K28">
        <f t="shared" si="4"/>
        <v>3.0923132068021228</v>
      </c>
      <c r="M28">
        <f t="shared" si="2"/>
        <v>-1.462093270860882</v>
      </c>
      <c r="N28" s="13">
        <f t="shared" si="5"/>
        <v>1.0835864549820746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4.669803187918764</v>
      </c>
      <c r="X28" t="s">
        <v>119</v>
      </c>
    </row>
    <row r="29" spans="1:25" x14ac:dyDescent="0.4">
      <c r="D29" s="6">
        <v>-0.8</v>
      </c>
      <c r="E29" s="7">
        <f t="shared" si="0"/>
        <v>-0.27418664239027191</v>
      </c>
      <c r="G29">
        <f t="shared" si="1"/>
        <v>2.4428252546380511</v>
      </c>
      <c r="H29" s="10">
        <f t="shared" si="6"/>
        <v>-0.52270941505281432</v>
      </c>
      <c r="I29">
        <f t="shared" si="3"/>
        <v>-6.2725129806337723</v>
      </c>
      <c r="K29">
        <f t="shared" si="4"/>
        <v>2.6441422487159025</v>
      </c>
      <c r="M29">
        <f t="shared" si="2"/>
        <v>-1.4882080759646681</v>
      </c>
      <c r="N29" s="13">
        <f t="shared" si="5"/>
        <v>0.93218766422258281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19.75644542118587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-0.32464059442909887</v>
      </c>
      <c r="G30">
        <f t="shared" si="1"/>
        <v>2.4576491232721001</v>
      </c>
      <c r="H30" s="10">
        <f t="shared" si="6"/>
        <v>-0.61889482921963412</v>
      </c>
      <c r="I30">
        <f t="shared" si="3"/>
        <v>-7.4267379506356095</v>
      </c>
      <c r="K30">
        <f t="shared" si="4"/>
        <v>2.2243919450935339</v>
      </c>
      <c r="M30">
        <f t="shared" si="2"/>
        <v>-1.5132704780861941</v>
      </c>
      <c r="N30" s="13">
        <f t="shared" si="5"/>
        <v>0.79990780128548011</v>
      </c>
      <c r="O30" s="13">
        <v>1</v>
      </c>
      <c r="V30" s="22" t="s">
        <v>23</v>
      </c>
      <c r="W30" s="1">
        <f>1/(O4*W25^2)</f>
        <v>1.5395747619100828</v>
      </c>
    </row>
    <row r="31" spans="1:25" x14ac:dyDescent="0.4">
      <c r="D31" s="6">
        <v>-0.76</v>
      </c>
      <c r="E31" s="7">
        <f t="shared" si="0"/>
        <v>-0.37238850159391468</v>
      </c>
      <c r="G31">
        <f t="shared" si="1"/>
        <v>2.4724729919061486</v>
      </c>
      <c r="H31" s="10">
        <f t="shared" si="6"/>
        <v>-0.70992143943863906</v>
      </c>
      <c r="I31">
        <f t="shared" si="3"/>
        <v>-8.5190572732636696</v>
      </c>
      <c r="K31">
        <f t="shared" si="4"/>
        <v>1.8314499782766838</v>
      </c>
      <c r="M31">
        <f t="shared" si="2"/>
        <v>-1.5373079265061094</v>
      </c>
      <c r="N31" s="13">
        <f t="shared" si="5"/>
        <v>0.68456839898184918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-0.41754472782971513</v>
      </c>
      <c r="G32">
        <f t="shared" si="1"/>
        <v>2.4872968605401975</v>
      </c>
      <c r="H32" s="10">
        <f t="shared" si="6"/>
        <v>-0.79600726913456898</v>
      </c>
      <c r="I32">
        <f t="shared" si="3"/>
        <v>-9.5520872296148269</v>
      </c>
      <c r="K32">
        <f t="shared" si="4"/>
        <v>1.463793240509319</v>
      </c>
      <c r="M32">
        <f t="shared" si="2"/>
        <v>-1.5603472198816801</v>
      </c>
      <c r="N32" s="13">
        <f t="shared" si="5"/>
        <v>0.58421556030809629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-0.46021933592932712</v>
      </c>
      <c r="G33">
        <f t="shared" si="1"/>
        <v>2.502120729174246</v>
      </c>
      <c r="H33" s="10">
        <f t="shared" si="6"/>
        <v>-0.87736214201566931</v>
      </c>
      <c r="I33">
        <f t="shared" si="3"/>
        <v>-10.528345704188032</v>
      </c>
      <c r="K33">
        <f t="shared" si="4"/>
        <v>1.1199829279257596</v>
      </c>
      <c r="M33">
        <f t="shared" si="2"/>
        <v>-1.582414521227701</v>
      </c>
      <c r="N33" s="13">
        <f t="shared" si="5"/>
        <v>0.4970988574325465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-0.50051823544178708</v>
      </c>
      <c r="G34">
        <f t="shared" si="1"/>
        <v>2.5169445978082949</v>
      </c>
      <c r="H34" s="10">
        <f t="shared" si="6"/>
        <v>-0.95418796404622297</v>
      </c>
      <c r="I34">
        <f t="shared" si="3"/>
        <v>-11.450255568554676</v>
      </c>
      <c r="K34">
        <f t="shared" si="4"/>
        <v>0.79865990393121145</v>
      </c>
      <c r="M34">
        <f t="shared" si="2"/>
        <v>-1.6035353725557502</v>
      </c>
      <c r="N34" s="13">
        <f t="shared" si="5"/>
        <v>0.42165205693803881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-0.53854332584864051</v>
      </c>
      <c r="G35">
        <f t="shared" si="1"/>
        <v>2.5317684664423434</v>
      </c>
      <c r="H35" s="10">
        <f t="shared" si="6"/>
        <v>-1.0266789963978484</v>
      </c>
      <c r="I35">
        <f t="shared" si="3"/>
        <v>-12.320147956774182</v>
      </c>
      <c r="K35">
        <f t="shared" si="4"/>
        <v>0.49854031718860181</v>
      </c>
      <c r="M35">
        <f t="shared" si="2"/>
        <v>-1.6237347091795238</v>
      </c>
      <c r="N35" s="13">
        <f t="shared" si="5"/>
        <v>0.35647552416523443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-0.57439263515100369</v>
      </c>
      <c r="G36">
        <f t="shared" si="1"/>
        <v>2.5465923350763924</v>
      </c>
      <c r="H36" s="10">
        <f t="shared" si="6"/>
        <v>-1.0950221196518737</v>
      </c>
      <c r="I36">
        <f t="shared" si="3"/>
        <v>-13.140265435822485</v>
      </c>
      <c r="K36">
        <f t="shared" si="4"/>
        <v>0.21841146023561198</v>
      </c>
      <c r="M36">
        <f t="shared" si="2"/>
        <v>-1.643036873693875</v>
      </c>
      <c r="N36" s="13">
        <f t="shared" si="5"/>
        <v>0.30032017064771516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-0.60816045400610486</v>
      </c>
      <c r="G37">
        <f t="shared" si="1"/>
        <v>2.5614162037104413</v>
      </c>
      <c r="H37" s="10">
        <f t="shared" si="6"/>
        <v>-1.1593970895172385</v>
      </c>
      <c r="I37">
        <f t="shared" si="3"/>
        <v>-13.912765074206863</v>
      </c>
      <c r="K37">
        <f t="shared" si="4"/>
        <v>-4.2872144475953888E-2</v>
      </c>
      <c r="M37">
        <f t="shared" si="2"/>
        <v>-1.661465629634947</v>
      </c>
      <c r="N37" s="13">
        <f t="shared" si="5"/>
        <v>0.25207281897592709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-0.63993746554803677</v>
      </c>
      <c r="G38">
        <f t="shared" si="1"/>
        <v>2.5762400723444898</v>
      </c>
      <c r="H38" s="10">
        <f t="shared" si="6"/>
        <v>-1.2199767843207774</v>
      </c>
      <c r="I38">
        <f t="shared" si="3"/>
        <v>-14.63972141184933</v>
      </c>
      <c r="K38">
        <f t="shared" si="4"/>
        <v>-0.2863924436021037</v>
      </c>
      <c r="M38">
        <f t="shared" si="2"/>
        <v>-1.6790441748286529</v>
      </c>
      <c r="N38" s="13">
        <f t="shared" si="5"/>
        <v>0.21074286902771025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-0.66981087102355108</v>
      </c>
      <c r="G39">
        <f t="shared" si="1"/>
        <v>2.5910639409785383</v>
      </c>
      <c r="H39" s="10">
        <f t="shared" si="6"/>
        <v>-1.276927444519298</v>
      </c>
      <c r="I39">
        <f t="shared" si="3"/>
        <v>-15.323129334231576</v>
      </c>
      <c r="K39">
        <f t="shared" si="4"/>
        <v>-0.51317134878819637</v>
      </c>
      <c r="M39">
        <f t="shared" si="2"/>
        <v>-1.6957951544346279</v>
      </c>
      <c r="N39" s="13">
        <f t="shared" si="5"/>
        <v>0.17545015840971301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-0.69786451136995464</v>
      </c>
      <c r="G40">
        <f t="shared" si="1"/>
        <v>2.6058878096125873</v>
      </c>
      <c r="H40" s="10">
        <f t="shared" si="6"/>
        <v>-1.3304089044756815</v>
      </c>
      <c r="I40">
        <f t="shared" si="3"/>
        <v>-15.964906853708179</v>
      </c>
      <c r="K40">
        <f t="shared" si="4"/>
        <v>-0.72417404056055545</v>
      </c>
      <c r="M40">
        <f t="shared" si="2"/>
        <v>-1.7117406736925136</v>
      </c>
      <c r="N40" s="13">
        <f t="shared" si="5"/>
        <v>0.14541391821403929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-0.72417898485848442</v>
      </c>
      <c r="G41">
        <f t="shared" si="1"/>
        <v>2.6207116782466358</v>
      </c>
      <c r="H41" s="10">
        <f t="shared" si="6"/>
        <v>-1.3805748167342149</v>
      </c>
      <c r="I41">
        <f t="shared" si="3"/>
        <v>-16.56689780081058</v>
      </c>
      <c r="K41">
        <f t="shared" si="4"/>
        <v>-0.9203120907671094</v>
      </c>
      <c r="M41">
        <f t="shared" si="2"/>
        <v>-1.7269023103773926</v>
      </c>
      <c r="N41" s="13">
        <f t="shared" si="5"/>
        <v>0.1199427328531653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-0.74883176092297332</v>
      </c>
      <c r="G42">
        <f t="shared" si="1"/>
        <v>2.6355355468806847</v>
      </c>
      <c r="H42" s="10">
        <f t="shared" si="6"/>
        <v>-1.4275728690235565</v>
      </c>
      <c r="I42">
        <f t="shared" si="3"/>
        <v>-17.130874428282677</v>
      </c>
      <c r="K42">
        <f t="shared" si="4"/>
        <v>-1.1024464135272609</v>
      </c>
      <c r="M42">
        <f t="shared" si="2"/>
        <v>-1.7413011269709715</v>
      </c>
      <c r="N42" s="13">
        <f t="shared" si="5"/>
        <v>9.8425419834719752E-2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-0.77189729029013632</v>
      </c>
      <c r="G43">
        <f t="shared" si="1"/>
        <v>2.6503594155147332</v>
      </c>
      <c r="H43" s="10">
        <f t="shared" si="6"/>
        <v>-1.4715449942091159</v>
      </c>
      <c r="I43">
        <f t="shared" si="3"/>
        <v>-17.658539930509392</v>
      </c>
      <c r="K43">
        <f t="shared" si="4"/>
        <v>-1.2713900541045158</v>
      </c>
      <c r="M43">
        <f t="shared" si="2"/>
        <v>-1.7549576825549684</v>
      </c>
      <c r="N43" s="13">
        <f t="shared" si="5"/>
        <v>8.0322751915423332E-2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-0.7934471115244367</v>
      </c>
      <c r="G44">
        <f t="shared" si="1"/>
        <v>2.6651832841487821</v>
      </c>
      <c r="H44" s="10">
        <f t="shared" si="6"/>
        <v>-1.5126275734101862</v>
      </c>
      <c r="I44">
        <f t="shared" si="3"/>
        <v>-18.151530880922234</v>
      </c>
      <c r="K44">
        <f t="shared" si="4"/>
        <v>-1.4279108245989338</v>
      </c>
      <c r="M44">
        <f t="shared" si="2"/>
        <v>-1.7678920444330353</v>
      </c>
      <c r="N44" s="13">
        <f t="shared" si="5"/>
        <v>6.515995016657497E-2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-0.81354995409720721</v>
      </c>
      <c r="G45">
        <f t="shared" si="1"/>
        <v>2.6800071527828306</v>
      </c>
      <c r="H45" s="10">
        <f t="shared" si="6"/>
        <v>-1.5509516324909158</v>
      </c>
      <c r="I45">
        <f t="shared" si="3"/>
        <v>-18.611419589890989</v>
      </c>
      <c r="K45">
        <f t="shared" si="4"/>
        <v>-1.5727337948679243</v>
      </c>
      <c r="M45">
        <f t="shared" si="2"/>
        <v>-1.7801237994873724</v>
      </c>
      <c r="N45" s="13">
        <f t="shared" si="5"/>
        <v>5.2519882125851791E-2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-0.83227183808650684</v>
      </c>
      <c r="G46">
        <f t="shared" si="1"/>
        <v>2.6948310214168796</v>
      </c>
      <c r="H46" s="10">
        <f t="shared" si="6"/>
        <v>-1.5866430321281166</v>
      </c>
      <c r="I46">
        <f t="shared" si="3"/>
        <v>-19.0397163855374</v>
      </c>
      <c r="K46">
        <f t="shared" si="4"/>
        <v>-1.7065436466225692</v>
      </c>
      <c r="M46">
        <f t="shared" si="2"/>
        <v>-1.7916720652760858</v>
      </c>
      <c r="N46" s="13">
        <f t="shared" si="5"/>
        <v>4.2036904433591038E-2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-0.8496761706110979</v>
      </c>
      <c r="G47">
        <f t="shared" si="1"/>
        <v>2.7096548900509281</v>
      </c>
      <c r="H47" s="10">
        <f t="shared" si="6"/>
        <v>-1.6198226516529972</v>
      </c>
      <c r="I47">
        <f t="shared" si="3"/>
        <v>-19.437871819835966</v>
      </c>
      <c r="K47">
        <f t="shared" si="4"/>
        <v>-1.8299868982103549</v>
      </c>
      <c r="M47">
        <f t="shared" si="2"/>
        <v>-1.8025555008771723</v>
      </c>
      <c r="N47" s="13">
        <f t="shared" si="5"/>
        <v>3.3391294185585112E-2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-0.86582383909890737</v>
      </c>
      <c r="G48">
        <f t="shared" si="1"/>
        <v>2.7244787586849779</v>
      </c>
      <c r="H48" s="10">
        <f t="shared" si="6"/>
        <v>-1.6506065668581571</v>
      </c>
      <c r="I48">
        <f t="shared" si="3"/>
        <v>-19.807278802297887</v>
      </c>
      <c r="K48">
        <f t="shared" si="4"/>
        <v>-1.9436740071830321</v>
      </c>
      <c r="M48">
        <f t="shared" si="2"/>
        <v>-1.8127923174848926</v>
      </c>
      <c r="N48" s="13">
        <f t="shared" si="5"/>
        <v>2.6304217706357623E-2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-0.88077330148740662</v>
      </c>
      <c r="G49">
        <f t="shared" si="1"/>
        <v>2.7393026273190264</v>
      </c>
      <c r="H49" s="10">
        <f t="shared" si="6"/>
        <v>-1.6791062219555921</v>
      </c>
      <c r="I49">
        <f t="shared" si="3"/>
        <v>-20.149274663467104</v>
      </c>
      <c r="K49">
        <f t="shared" si="4"/>
        <v>-2.0481813573585987</v>
      </c>
      <c r="M49">
        <f t="shared" si="2"/>
        <v>-1.8224002887641735</v>
      </c>
      <c r="N49" s="13">
        <f t="shared" si="5"/>
        <v>2.0533189582542181E-2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-0.89458067345050463</v>
      </c>
      <c r="G50">
        <f t="shared" si="1"/>
        <v>2.7541264959530753</v>
      </c>
      <c r="H50" s="10">
        <f t="shared" si="6"/>
        <v>-1.705428595866042</v>
      </c>
      <c r="I50">
        <f t="shared" si="3"/>
        <v>-20.465143150392503</v>
      </c>
      <c r="K50">
        <f t="shared" si="4"/>
        <v>-2.144053136718393</v>
      </c>
      <c r="M50">
        <f t="shared" si="2"/>
        <v>-1.8313967609685393</v>
      </c>
      <c r="N50" s="13">
        <f t="shared" si="5"/>
        <v>1.586797861929002E-2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-0.90729981274375926</v>
      </c>
      <c r="G51">
        <f t="shared" si="1"/>
        <v>2.7689503645871238</v>
      </c>
      <c r="H51" s="10">
        <f t="shared" si="6"/>
        <v>-1.729676363014703</v>
      </c>
      <c r="I51">
        <f t="shared" si="3"/>
        <v>-20.756116356176435</v>
      </c>
      <c r="K51">
        <f t="shared" si="4"/>
        <v>-2.2318031121318582</v>
      </c>
      <c r="M51">
        <f t="shared" si="2"/>
        <v>-1.8397986628269385</v>
      </c>
      <c r="N51" s="13">
        <f t="shared" si="5"/>
        <v>1.2126920915935891E-2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-0.91898240075704574</v>
      </c>
      <c r="G52">
        <f t="shared" si="1"/>
        <v>2.7837742332211728</v>
      </c>
      <c r="H52" s="10">
        <f t="shared" si="6"/>
        <v>-1.7519480488032322</v>
      </c>
      <c r="I52">
        <f t="shared" si="3"/>
        <v>-21.023376585638786</v>
      </c>
      <c r="K52">
        <f t="shared" si="4"/>
        <v>-2.3119163065731181</v>
      </c>
      <c r="M52">
        <f t="shared" si="2"/>
        <v>-1.8476225152047476</v>
      </c>
      <c r="N52" s="13">
        <f t="shared" si="5"/>
        <v>9.1536035212147083E-3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-0.92967802136118716</v>
      </c>
      <c r="G53">
        <f t="shared" si="1"/>
        <v>2.7985981018552213</v>
      </c>
      <c r="H53" s="10">
        <f t="shared" si="6"/>
        <v>-1.7723381799229674</v>
      </c>
      <c r="I53">
        <f t="shared" si="3"/>
        <v>-21.268058159075608</v>
      </c>
      <c r="K53">
        <f t="shared" si="4"/>
        <v>-2.3848505841821583</v>
      </c>
      <c r="M53">
        <f t="shared" si="2"/>
        <v>-1.8548844405440585</v>
      </c>
      <c r="N53" s="13">
        <f t="shared" si="5"/>
        <v>6.813885142525105E-3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-0.93943423713251994</v>
      </c>
      <c r="G54">
        <f t="shared" si="1"/>
        <v>2.8134219704892698</v>
      </c>
      <c r="H54" s="10">
        <f t="shared" si="6"/>
        <v>-1.7909374296694363</v>
      </c>
      <c r="I54">
        <f t="shared" si="3"/>
        <v>-21.491249156033234</v>
      </c>
      <c r="K54">
        <f t="shared" si="4"/>
        <v>-2.4510381482299697</v>
      </c>
      <c r="M54">
        <f t="shared" si="2"/>
        <v>-1.8616001720882953</v>
      </c>
      <c r="N54" s="13">
        <f t="shared" si="5"/>
        <v>4.9932231661540235E-3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-0.9482966630368902</v>
      </c>
      <c r="G55">
        <f t="shared" si="1"/>
        <v>2.8282458391233187</v>
      </c>
      <c r="H55" s="10">
        <f t="shared" si="6"/>
        <v>-1.8078327584135276</v>
      </c>
      <c r="I55">
        <f t="shared" si="3"/>
        <v>-21.693993100962331</v>
      </c>
      <c r="K55">
        <f t="shared" si="4"/>
        <v>-2.5108869567690677</v>
      </c>
      <c r="M55">
        <f t="shared" si="2"/>
        <v>-1.8677850628960548</v>
      </c>
      <c r="N55" s="13">
        <f t="shared" si="5"/>
        <v>3.5942788127656506E-3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-0.95630903765218578</v>
      </c>
      <c r="G56">
        <f t="shared" si="1"/>
        <v>2.8430697077573672</v>
      </c>
      <c r="H56" s="10">
        <f t="shared" si="6"/>
        <v>-1.823107549380127</v>
      </c>
      <c r="I56">
        <f t="shared" si="3"/>
        <v>-21.877290592561522</v>
      </c>
      <c r="K56">
        <f t="shared" si="4"/>
        <v>-2.5647820604885085</v>
      </c>
      <c r="M56">
        <f t="shared" si="2"/>
        <v>-1.8734540946489602</v>
      </c>
      <c r="N56" s="13">
        <f t="shared" si="5"/>
        <v>2.5347746205066704E-3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-0.96351329200616143</v>
      </c>
      <c r="G57">
        <f t="shared" si="1"/>
        <v>2.8578935763914162</v>
      </c>
      <c r="H57" s="10">
        <f t="shared" si="6"/>
        <v>-1.8368417398805461</v>
      </c>
      <c r="I57">
        <f t="shared" si="3"/>
        <v>-22.042100878566554</v>
      </c>
      <c r="K57">
        <f t="shared" si="4"/>
        <v>-2.6130868670444327</v>
      </c>
      <c r="M57">
        <f t="shared" si="2"/>
        <v>-1.8786218862582336</v>
      </c>
      <c r="N57" s="13">
        <f t="shared" si="5"/>
        <v>1.7455806313409902E-3</v>
      </c>
      <c r="O57" s="13">
        <v>1</v>
      </c>
    </row>
    <row r="58" spans="4:21" x14ac:dyDescent="0.4">
      <c r="D58" s="6">
        <v>-0.219999999999999</v>
      </c>
      <c r="E58" s="7">
        <f t="shared" si="0"/>
        <v>-0.96994961610406327</v>
      </c>
      <c r="G58">
        <f t="shared" si="1"/>
        <v>2.8727174450254647</v>
      </c>
      <c r="H58" s="10">
        <f t="shared" si="6"/>
        <v>-1.8491119481407863</v>
      </c>
      <c r="I58">
        <f t="shared" si="3"/>
        <v>-22.189343377689436</v>
      </c>
      <c r="K58">
        <f t="shared" si="4"/>
        <v>-2.656144335902713</v>
      </c>
      <c r="M58">
        <f t="shared" si="2"/>
        <v>-1.8833027022745368</v>
      </c>
      <c r="N58" s="13">
        <f t="shared" si="5"/>
        <v>1.1690076682345769E-3</v>
      </c>
      <c r="O58" s="13">
        <v>1</v>
      </c>
    </row>
    <row r="59" spans="4:21" x14ac:dyDescent="0.4">
      <c r="D59" s="6">
        <v>-0.19999999999999901</v>
      </c>
      <c r="E59" s="7">
        <f t="shared" si="0"/>
        <v>-0.97565652321834373</v>
      </c>
      <c r="G59">
        <f t="shared" si="1"/>
        <v>2.8875413136595136</v>
      </c>
      <c r="H59" s="10">
        <f t="shared" si="6"/>
        <v>-1.8599915958634505</v>
      </c>
      <c r="I59">
        <f t="shared" si="3"/>
        <v>-22.319899150361408</v>
      </c>
      <c r="K59">
        <f t="shared" si="4"/>
        <v>-2.6942781075087954</v>
      </c>
      <c r="M59">
        <f t="shared" si="2"/>
        <v>-1.8875104611055895</v>
      </c>
      <c r="N59" s="13">
        <f t="shared" si="5"/>
        <v>7.5728794421500484E-4</v>
      </c>
      <c r="O59" s="13">
        <v>1</v>
      </c>
    </row>
    <row r="60" spans="4:21" x14ac:dyDescent="0.4">
      <c r="D60" s="6">
        <v>-0.17999999999999899</v>
      </c>
      <c r="E60" s="7">
        <f t="shared" si="0"/>
        <v>-0.98067091201062562</v>
      </c>
      <c r="G60">
        <f t="shared" si="1"/>
        <v>2.9023651822935621</v>
      </c>
      <c r="H60" s="10">
        <f t="shared" si="6"/>
        <v>-1.8695510266570567</v>
      </c>
      <c r="I60">
        <f t="shared" si="3"/>
        <v>-22.434612319884682</v>
      </c>
      <c r="K60">
        <f t="shared" si="4"/>
        <v>-2.7277935703903315</v>
      </c>
      <c r="M60">
        <f t="shared" si="2"/>
        <v>-1.8912587430459098</v>
      </c>
      <c r="N60" s="13">
        <f t="shared" si="5"/>
        <v>4.7122495081887926E-4</v>
      </c>
      <c r="O60" s="13">
        <v>1</v>
      </c>
    </row>
    <row r="61" spans="4:21" x14ac:dyDescent="0.4">
      <c r="D61" s="6">
        <v>-0.159999999999999</v>
      </c>
      <c r="E61" s="7">
        <f t="shared" si="0"/>
        <v>-0.98502812655398342</v>
      </c>
      <c r="G61">
        <f t="shared" si="1"/>
        <v>2.917189050927611</v>
      </c>
      <c r="H61" s="10">
        <f t="shared" si="6"/>
        <v>-1.8778576204625141</v>
      </c>
      <c r="I61">
        <f t="shared" si="3"/>
        <v>-22.534291445550171</v>
      </c>
      <c r="K61">
        <f t="shared" si="4"/>
        <v>-2.7569788696003998</v>
      </c>
      <c r="M61">
        <f t="shared" si="2"/>
        <v>-1.8945607981229693</v>
      </c>
      <c r="N61" s="13">
        <f t="shared" si="5"/>
        <v>2.7899614395672794E-4</v>
      </c>
      <c r="O61" s="13">
        <v>1</v>
      </c>
    </row>
    <row r="62" spans="4:21" x14ac:dyDescent="0.4">
      <c r="D62" s="6">
        <v>-0.13999999999999899</v>
      </c>
      <c r="E62" s="7">
        <f t="shared" si="0"/>
        <v>-0.98876201432160593</v>
      </c>
      <c r="G62">
        <f t="shared" si="1"/>
        <v>2.9320129195616595</v>
      </c>
      <c r="H62" s="10">
        <f t="shared" si="6"/>
        <v>-1.8849759041027097</v>
      </c>
      <c r="I62">
        <f t="shared" si="3"/>
        <v>-22.619710849232515</v>
      </c>
      <c r="K62">
        <f t="shared" si="4"/>
        <v>-2.7821058597219421</v>
      </c>
      <c r="M62">
        <f t="shared" si="2"/>
        <v>-1.8974295537639332</v>
      </c>
      <c r="N62" s="13">
        <f t="shared" si="5"/>
        <v>1.5509338988449299E-4</v>
      </c>
      <c r="O62" s="13">
        <v>1</v>
      </c>
    </row>
    <row r="63" spans="4:21" x14ac:dyDescent="0.4">
      <c r="D63" s="6">
        <v>-0.119999999999999</v>
      </c>
      <c r="E63" s="7">
        <f t="shared" si="0"/>
        <v>-0.99190498220592138</v>
      </c>
      <c r="G63">
        <f t="shared" si="1"/>
        <v>2.9468367881957085</v>
      </c>
      <c r="H63" s="10">
        <f t="shared" si="6"/>
        <v>-1.8909676580773689</v>
      </c>
      <c r="I63">
        <f t="shared" si="3"/>
        <v>-22.691611896928428</v>
      </c>
      <c r="K63">
        <f t="shared" si="4"/>
        <v>-2.8034310054773988</v>
      </c>
      <c r="M63">
        <f t="shared" si="2"/>
        <v>-1.8998776222870661</v>
      </c>
      <c r="N63" s="13">
        <f t="shared" si="5"/>
        <v>7.9387462218085981E-5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-0.99448805063037171</v>
      </c>
      <c r="G64">
        <f t="shared" si="1"/>
        <v>2.961660656829757</v>
      </c>
      <c r="H64" s="10">
        <f t="shared" si="6"/>
        <v>-1.8958920197217408</v>
      </c>
      <c r="I64">
        <f t="shared" si="3"/>
        <v>-22.750704236660891</v>
      </c>
      <c r="K64">
        <f t="shared" si="4"/>
        <v>-2.8211962328203262</v>
      </c>
      <c r="M64">
        <f t="shared" si="2"/>
        <v>-1.9019173082218015</v>
      </c>
      <c r="N64" s="13">
        <f t="shared" si="5"/>
        <v>3.6304101508963443E-5</v>
      </c>
      <c r="O64" s="13">
        <v>1</v>
      </c>
    </row>
    <row r="65" spans="3:16" x14ac:dyDescent="0.4">
      <c r="D65" s="6">
        <v>-7.9999999999999002E-2</v>
      </c>
      <c r="E65" s="7">
        <f t="shared" si="0"/>
        <v>-0.99654090581416466</v>
      </c>
      <c r="G65">
        <f t="shared" si="1"/>
        <v>2.9764845254638055</v>
      </c>
      <c r="H65" s="10">
        <f t="shared" si="6"/>
        <v>-1.8998055828441236</v>
      </c>
      <c r="I65">
        <f t="shared" si="3"/>
        <v>-22.797666994129482</v>
      </c>
      <c r="K65">
        <f t="shared" si="4"/>
        <v>-2.8356297332279627</v>
      </c>
      <c r="M65">
        <f t="shared" si="2"/>
        <v>-1.9035606154613611</v>
      </c>
      <c r="N65" s="13">
        <f t="shared" si="5"/>
        <v>1.4100269956517737E-5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-0.99809195024853015</v>
      </c>
      <c r="G66">
        <f t="shared" si="1"/>
        <v>2.9913083940978544</v>
      </c>
      <c r="H66" s="10">
        <f t="shared" si="6"/>
        <v>-1.9027624939537979</v>
      </c>
      <c r="I66">
        <f t="shared" si="3"/>
        <v>-22.833149927445575</v>
      </c>
      <c r="K66">
        <f t="shared" si="4"/>
        <v>-2.846946723764419</v>
      </c>
      <c r="M66">
        <f t="shared" si="2"/>
        <v>-1.9048192542517481</v>
      </c>
      <c r="N66" s="13">
        <f t="shared" si="5"/>
        <v>4.2302629232242404E-6</v>
      </c>
      <c r="O66" s="13">
        <v>1</v>
      </c>
    </row>
    <row r="67" spans="3:16" x14ac:dyDescent="0.4">
      <c r="D67" s="6">
        <v>-3.9999999999999002E-2</v>
      </c>
      <c r="E67" s="7">
        <f t="shared" si="0"/>
        <v>-0.99916835144126037</v>
      </c>
      <c r="G67">
        <f t="shared" si="1"/>
        <v>3.0061322627319029</v>
      </c>
      <c r="H67" s="10">
        <f t="shared" si="6"/>
        <v>-1.9048145451876188</v>
      </c>
      <c r="I67">
        <f t="shared" si="3"/>
        <v>-22.857774542251427</v>
      </c>
      <c r="K67">
        <f t="shared" si="4"/>
        <v>-2.8553501653431383</v>
      </c>
      <c r="M67">
        <f t="shared" si="2"/>
        <v>-1.9057046480208271</v>
      </c>
      <c r="N67" s="13">
        <f t="shared" si="5"/>
        <v>7.9228305368531515E-7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-0.9997960889846127</v>
      </c>
      <c r="G68">
        <f t="shared" si="1"/>
        <v>3.0209561313659519</v>
      </c>
      <c r="H68" s="10">
        <f t="shared" si="6"/>
        <v>-1.9060112640402658</v>
      </c>
      <c r="I68">
        <f t="shared" si="3"/>
        <v>-22.87213516848319</v>
      </c>
      <c r="K68">
        <f t="shared" si="4"/>
        <v>-2.8610314414839615</v>
      </c>
      <c r="M68">
        <f t="shared" si="2"/>
        <v>-1.9062279400511386</v>
      </c>
      <c r="N68" s="13">
        <f t="shared" si="5"/>
        <v>4.6948493687762484E-4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61"/>
      <c r="G69" s="61">
        <f t="shared" si="1"/>
        <v>3.0357799999999999</v>
      </c>
      <c r="H69" s="62">
        <f t="shared" si="6"/>
        <v>-1.9064000000000001</v>
      </c>
      <c r="I69" s="61">
        <f t="shared" si="3"/>
        <v>-22.876800000000003</v>
      </c>
      <c r="J69" s="61"/>
      <c r="K69" s="61">
        <f t="shared" si="4"/>
        <v>-2.8641709997341458</v>
      </c>
      <c r="L69" s="61"/>
      <c r="M69" s="61">
        <f t="shared" si="2"/>
        <v>-1.9063999999999997</v>
      </c>
      <c r="N69" s="63">
        <f t="shared" si="5"/>
        <v>1.9721522630525295E-27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0"/>
        <v>-0.99980382301129833</v>
      </c>
      <c r="G70">
        <f t="shared" si="1"/>
        <v>3.0506038686340489</v>
      </c>
      <c r="H70" s="10">
        <f t="shared" si="6"/>
        <v>-1.9060260081887392</v>
      </c>
      <c r="I70">
        <f t="shared" si="3"/>
        <v>-22.872312098264871</v>
      </c>
      <c r="K70">
        <f t="shared" si="4"/>
        <v>-2.8649389578035893</v>
      </c>
      <c r="M70">
        <f t="shared" si="2"/>
        <v>-1.9062314302703629</v>
      </c>
      <c r="N70" s="13">
        <f t="shared" si="5"/>
        <v>4.2198231618598836E-4</v>
      </c>
      <c r="O70" s="13">
        <v>10000</v>
      </c>
    </row>
    <row r="71" spans="3:16" x14ac:dyDescent="0.4">
      <c r="D71" s="6">
        <v>0.04</v>
      </c>
      <c r="E71" s="7">
        <f t="shared" si="0"/>
        <v>-0.999230240297032</v>
      </c>
      <c r="G71">
        <f t="shared" si="1"/>
        <v>3.0654277372680969</v>
      </c>
      <c r="H71" s="10">
        <f t="shared" si="6"/>
        <v>-1.9049325301022622</v>
      </c>
      <c r="I71">
        <f t="shared" si="3"/>
        <v>-22.859190361227146</v>
      </c>
      <c r="K71">
        <f t="shared" si="4"/>
        <v>-2.8634956763520023</v>
      </c>
      <c r="M71">
        <f t="shared" si="2"/>
        <v>-1.9057325722358445</v>
      </c>
      <c r="N71" s="13">
        <f t="shared" si="5"/>
        <v>6.4006741550693903E-7</v>
      </c>
      <c r="O71" s="13">
        <v>1</v>
      </c>
    </row>
    <row r="72" spans="3:16" x14ac:dyDescent="0.4">
      <c r="D72" s="6">
        <v>6.0000000000000102E-2</v>
      </c>
      <c r="E72" s="7">
        <f t="shared" si="0"/>
        <v>-0.99830091877019178</v>
      </c>
      <c r="G72">
        <f t="shared" si="1"/>
        <v>3.0802516059021459</v>
      </c>
      <c r="H72" s="10">
        <f t="shared" si="6"/>
        <v>-1.9031608715434938</v>
      </c>
      <c r="I72">
        <f t="shared" si="3"/>
        <v>-22.837930458521924</v>
      </c>
      <c r="K72">
        <f t="shared" si="4"/>
        <v>-2.8599923002593881</v>
      </c>
      <c r="M72">
        <f t="shared" si="2"/>
        <v>-1.9049135123232235</v>
      </c>
      <c r="N72" s="13">
        <f t="shared" si="5"/>
        <v>3.0717497027715211E-6</v>
      </c>
      <c r="O72" s="13">
        <v>1</v>
      </c>
    </row>
    <row r="73" spans="3:16" x14ac:dyDescent="0.4">
      <c r="D73" s="6">
        <v>8.0000000000000099E-2</v>
      </c>
      <c r="E73" s="7">
        <f t="shared" si="0"/>
        <v>-0.99703654943296904</v>
      </c>
      <c r="G73">
        <f t="shared" si="1"/>
        <v>3.0950754745361948</v>
      </c>
      <c r="H73" s="10">
        <f t="shared" si="6"/>
        <v>-1.9007504778390123</v>
      </c>
      <c r="I73">
        <f t="shared" si="3"/>
        <v>-22.809005734068148</v>
      </c>
      <c r="K73">
        <f t="shared" si="4"/>
        <v>-2.8545712701106503</v>
      </c>
      <c r="M73">
        <f t="shared" si="2"/>
        <v>-1.9037840879556702</v>
      </c>
      <c r="N73" s="13">
        <f t="shared" si="5"/>
        <v>9.2027903398893126E-6</v>
      </c>
      <c r="O73" s="13">
        <v>1</v>
      </c>
    </row>
    <row r="74" spans="3:16" x14ac:dyDescent="0.4">
      <c r="D74" s="6">
        <v>0.1</v>
      </c>
      <c r="E74" s="7">
        <f t="shared" si="0"/>
        <v>-0.99545688545226108</v>
      </c>
      <c r="G74">
        <f t="shared" si="1"/>
        <v>3.1098993431702437</v>
      </c>
      <c r="H74" s="10">
        <f t="shared" si="6"/>
        <v>-1.8977390064261905</v>
      </c>
      <c r="I74">
        <f t="shared" si="3"/>
        <v>-22.772868077114286</v>
      </c>
      <c r="K74">
        <f t="shared" si="4"/>
        <v>-2.847366805530184</v>
      </c>
      <c r="M74">
        <f t="shared" si="2"/>
        <v>-1.9023538933598674</v>
      </c>
      <c r="N74" s="13">
        <f t="shared" si="5"/>
        <v>2.1297181410621252E-5</v>
      </c>
      <c r="O74" s="13">
        <v>1</v>
      </c>
    </row>
    <row r="75" spans="3:16" x14ac:dyDescent="0.4">
      <c r="D75" s="6">
        <v>0.12</v>
      </c>
      <c r="E75" s="7">
        <f t="shared" si="0"/>
        <v>-0.99358077890041352</v>
      </c>
      <c r="G75">
        <f t="shared" si="1"/>
        <v>3.1247232118042918</v>
      </c>
      <c r="H75" s="10">
        <f t="shared" si="6"/>
        <v>-1.8941623968957486</v>
      </c>
      <c r="I75">
        <f t="shared" si="3"/>
        <v>-22.729948762748982</v>
      </c>
      <c r="K75">
        <f t="shared" si="4"/>
        <v>-2.8385053619124565</v>
      </c>
      <c r="M75">
        <f t="shared" si="2"/>
        <v>-1.9006322852401227</v>
      </c>
      <c r="N75" s="13">
        <f t="shared" si="5"/>
        <v>4.1859455188668083E-5</v>
      </c>
      <c r="O75" s="13">
        <v>1</v>
      </c>
    </row>
    <row r="76" spans="3:16" x14ac:dyDescent="0.4">
      <c r="D76" s="6">
        <v>0.14000000000000001</v>
      </c>
      <c r="E76" s="7">
        <f t="shared" si="0"/>
        <v>-0.99142621620432902</v>
      </c>
      <c r="G76">
        <f t="shared" si="1"/>
        <v>3.1395470804383407</v>
      </c>
      <c r="H76" s="10">
        <f t="shared" si="6"/>
        <v>-1.8900549385719327</v>
      </c>
      <c r="I76">
        <f t="shared" si="3"/>
        <v>-22.680659262863195</v>
      </c>
      <c r="K76">
        <f t="shared" si="4"/>
        <v>-2.8281060620097622</v>
      </c>
      <c r="M76">
        <f t="shared" si="2"/>
        <v>-1.8986283883225075</v>
      </c>
      <c r="N76" s="13">
        <f t="shared" si="5"/>
        <v>7.3504040625629806E-5</v>
      </c>
      <c r="O76" s="13">
        <v>1</v>
      </c>
    </row>
    <row r="77" spans="3:16" x14ac:dyDescent="0.4">
      <c r="D77" s="6">
        <v>0.16</v>
      </c>
      <c r="E77" s="7">
        <f t="shared" si="0"/>
        <v>-0.98901035234474588</v>
      </c>
      <c r="G77">
        <f t="shared" si="1"/>
        <v>3.1543709490723897</v>
      </c>
      <c r="H77" s="10">
        <f t="shared" si="6"/>
        <v>-1.8854493357100235</v>
      </c>
      <c r="I77">
        <f t="shared" si="3"/>
        <v>-22.625392028520281</v>
      </c>
      <c r="K77">
        <f t="shared" si="4"/>
        <v>-2.8162811037581079</v>
      </c>
      <c r="M77">
        <f t="shared" si="2"/>
        <v>-1.8963511007719691</v>
      </c>
      <c r="N77" s="13">
        <f t="shared" si="5"/>
        <v>1.1884848146585826E-4</v>
      </c>
      <c r="O77" s="13">
        <v>1</v>
      </c>
    </row>
    <row r="78" spans="3:16" x14ac:dyDescent="0.4">
      <c r="D78" s="6">
        <v>0.18</v>
      </c>
      <c r="E78" s="7">
        <f t="shared" si="0"/>
        <v>-0.98634954384624351</v>
      </c>
      <c r="G78">
        <f t="shared" si="1"/>
        <v>3.1691948177064386</v>
      </c>
      <c r="H78" s="10">
        <f t="shared" si="6"/>
        <v>-1.8803767703884788</v>
      </c>
      <c r="I78">
        <f t="shared" si="3"/>
        <v>-22.564521244661748</v>
      </c>
      <c r="K78">
        <f t="shared" si="4"/>
        <v>-2.8031361456463757</v>
      </c>
      <c r="M78">
        <f t="shared" si="2"/>
        <v>-1.8938090994853209</v>
      </c>
      <c r="N78" s="13">
        <f t="shared" si="5"/>
        <v>1.8042746496587118E-4</v>
      </c>
      <c r="O78" s="13">
        <v>1</v>
      </c>
    </row>
    <row r="79" spans="3:16" x14ac:dyDescent="0.4">
      <c r="D79" s="6">
        <v>0.2</v>
      </c>
      <c r="E79" s="7">
        <f t="shared" si="0"/>
        <v>-0.98345938059727178</v>
      </c>
      <c r="G79">
        <f t="shared" si="1"/>
        <v>3.1840186863404871</v>
      </c>
      <c r="H79" s="10">
        <f t="shared" si="6"/>
        <v>-1.8748669631706389</v>
      </c>
      <c r="I79">
        <f t="shared" si="3"/>
        <v>-22.498403558047666</v>
      </c>
      <c r="K79">
        <f t="shared" si="4"/>
        <v>-2.7887706708622857</v>
      </c>
      <c r="M79">
        <f t="shared" si="2"/>
        <v>-1.8910108452629293</v>
      </c>
      <c r="N79" s="13">
        <f t="shared" si="5"/>
        <v>2.6062492900977275E-4</v>
      </c>
      <c r="O79" s="13">
        <v>1</v>
      </c>
    </row>
    <row r="80" spans="3:16" x14ac:dyDescent="0.4">
      <c r="D80" s="6">
        <v>0.22</v>
      </c>
      <c r="E80" s="7">
        <f t="shared" si="0"/>
        <v>-0.9803547165383294</v>
      </c>
      <c r="G80">
        <f t="shared" si="1"/>
        <v>3.1988425549745356</v>
      </c>
      <c r="H80" s="10">
        <f t="shared" si="6"/>
        <v>-1.8689482316086712</v>
      </c>
      <c r="I80">
        <f t="shared" si="3"/>
        <v>-22.427378779304053</v>
      </c>
      <c r="K80">
        <f t="shared" si="4"/>
        <v>-2.7732783313809364</v>
      </c>
      <c r="M80">
        <f t="shared" si="2"/>
        <v>-1.8879645878618621</v>
      </c>
      <c r="N80" s="13">
        <f t="shared" si="5"/>
        <v>3.6162180514827147E-4</v>
      </c>
      <c r="O80" s="13">
        <v>1</v>
      </c>
    </row>
    <row r="81" spans="4:15" x14ac:dyDescent="0.4">
      <c r="D81" s="6">
        <v>0.24</v>
      </c>
      <c r="E81" s="7">
        <f t="shared" si="0"/>
        <v>-0.97704969925523377</v>
      </c>
      <c r="G81">
        <f t="shared" si="1"/>
        <v>3.2136664236085846</v>
      </c>
      <c r="H81" s="10">
        <f t="shared" si="6"/>
        <v>-1.8626475466601777</v>
      </c>
      <c r="I81">
        <f t="shared" si="3"/>
        <v>-22.351770559922134</v>
      </c>
      <c r="K81">
        <f t="shared" si="4"/>
        <v>-2.756747273097746</v>
      </c>
      <c r="M81">
        <f t="shared" si="2"/>
        <v>-1.8846783709331971</v>
      </c>
      <c r="N81" s="13">
        <f t="shared" si="5"/>
        <v>4.8535721814866028E-4</v>
      </c>
      <c r="O81" s="13">
        <v>1</v>
      </c>
    </row>
    <row r="82" spans="4:15" x14ac:dyDescent="0.4">
      <c r="D82" s="6">
        <v>0.26</v>
      </c>
      <c r="E82" s="7">
        <f t="shared" si="0"/>
        <v>-0.97355779851330604</v>
      </c>
      <c r="G82">
        <f t="shared" si="1"/>
        <v>3.2284902922426331</v>
      </c>
      <c r="H82" s="10">
        <f t="shared" si="6"/>
        <v>-1.8559905870857667</v>
      </c>
      <c r="I82">
        <f t="shared" si="3"/>
        <v>-22.271887045029199</v>
      </c>
      <c r="K82">
        <f t="shared" si="4"/>
        <v>-2.7392604430470944</v>
      </c>
      <c r="M82">
        <f t="shared" si="2"/>
        <v>-1.8811600368461312</v>
      </c>
      <c r="N82" s="13">
        <f t="shared" si="5"/>
        <v>6.3350120123951276E-4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-0.96989183376719412</v>
      </c>
      <c r="G83">
        <f t="shared" ref="G83:G146" si="8">$E$11*(D83/$E$12+1)</f>
        <v>3.243314160876682</v>
      </c>
      <c r="H83" s="10">
        <f t="shared" si="6"/>
        <v>-1.8490017918937789</v>
      </c>
      <c r="I83">
        <f t="shared" si="3"/>
        <v>-22.188021502725348</v>
      </c>
      <c r="K83">
        <f t="shared" si="4"/>
        <v>-2.7208958796908123</v>
      </c>
      <c r="M83">
        <f t="shared" ref="M83:M146" si="9">$L$9*$O$6*EXP(-$O$7*(G83/$L$10-1))-SQRT($L$9)*$O$8*EXP(-$O$4*(G83/$L$10-1))</f>
        <v>-1.8774172314014601</v>
      </c>
      <c r="N83" s="13">
        <f t="shared" si="5"/>
        <v>8.0743720241469063E-4</v>
      </c>
      <c r="O83" s="13">
        <v>1</v>
      </c>
    </row>
    <row r="84" spans="4:15" x14ac:dyDescent="0.4">
      <c r="D84" s="6">
        <v>0.3</v>
      </c>
      <c r="E84" s="7">
        <f t="shared" si="7"/>
        <v>-0.96606400067999432</v>
      </c>
      <c r="G84">
        <f t="shared" si="8"/>
        <v>3.2581380295107309</v>
      </c>
      <c r="H84" s="10">
        <f t="shared" si="6"/>
        <v>-1.8417044108963412</v>
      </c>
      <c r="I84">
        <f t="shared" ref="I84:I147" si="10">H84*$E$6</f>
        <v>-22.100452930756095</v>
      </c>
      <c r="K84">
        <f t="shared" ref="K84:K147" si="11">$L$9*$L$4*EXP(-$L$6*(G84/$L$10-1))-SQRT($L$9)*$L$5*EXP(-$L$7*(G84/$L$10-1))</f>
        <v>-2.7017269872066767</v>
      </c>
      <c r="M84">
        <f t="shared" si="9"/>
        <v>-1.873457408436964</v>
      </c>
      <c r="N84" s="13">
        <f t="shared" ref="N84:N147" si="12">(M84-H84)^2*O84</f>
        <v>1.0082528528147958E-3</v>
      </c>
      <c r="O84" s="13">
        <v>1</v>
      </c>
    </row>
    <row r="85" spans="4:15" x14ac:dyDescent="0.4">
      <c r="D85" s="6">
        <v>0.32</v>
      </c>
      <c r="E85" s="7">
        <f t="shared" si="7"/>
        <v>-0.96208589668429667</v>
      </c>
      <c r="G85">
        <f t="shared" si="8"/>
        <v>3.2729618981447794</v>
      </c>
      <c r="H85" s="10">
        <f t="shared" ref="H85:H148" si="13">-(-$B$4)*(1+D85+$E$5*D85^3)*EXP(-D85)</f>
        <v>-1.8341205534389431</v>
      </c>
      <c r="I85">
        <f t="shared" si="10"/>
        <v>-22.009446641267317</v>
      </c>
      <c r="K85">
        <f t="shared" si="11"/>
        <v>-2.6818227946559348</v>
      </c>
      <c r="M85">
        <f t="shared" si="9"/>
        <v>-1.8692878343271424</v>
      </c>
      <c r="N85" s="13">
        <f t="shared" si="12"/>
        <v>1.2367376450695088E-3</v>
      </c>
      <c r="O85" s="13">
        <v>1</v>
      </c>
    </row>
    <row r="86" spans="4:15" x14ac:dyDescent="0.4">
      <c r="D86" s="6">
        <v>0.34</v>
      </c>
      <c r="E86" s="7">
        <f t="shared" si="7"/>
        <v>-0.95796854561677636</v>
      </c>
      <c r="G86">
        <f t="shared" si="8"/>
        <v>3.2877857667788279</v>
      </c>
      <c r="H86" s="10">
        <f t="shared" si="13"/>
        <v>-1.8262712353638224</v>
      </c>
      <c r="I86">
        <f t="shared" si="10"/>
        <v>-21.915254824365867</v>
      </c>
      <c r="K86">
        <f t="shared" si="11"/>
        <v>-2.6612482008606912</v>
      </c>
      <c r="M86">
        <f t="shared" si="9"/>
        <v>-1.86491559237972</v>
      </c>
      <c r="N86" s="13">
        <f t="shared" si="12"/>
        <v>1.4933863291721567E-3</v>
      </c>
      <c r="O86" s="13">
        <v>1</v>
      </c>
    </row>
    <row r="87" spans="4:15" x14ac:dyDescent="0.4">
      <c r="D87" s="6">
        <v>0.36</v>
      </c>
      <c r="E87" s="7">
        <f t="shared" si="7"/>
        <v>-0.95372242145697761</v>
      </c>
      <c r="G87">
        <f t="shared" si="8"/>
        <v>3.3026096354128769</v>
      </c>
      <c r="H87" s="10">
        <f t="shared" si="13"/>
        <v>-1.8181764242655822</v>
      </c>
      <c r="I87">
        <f t="shared" si="10"/>
        <v>-21.818117091186988</v>
      </c>
      <c r="K87">
        <f t="shared" si="11"/>
        <v>-2.6400642057763442</v>
      </c>
      <c r="M87">
        <f t="shared" si="9"/>
        <v>-1.8603475871312638</v>
      </c>
      <c r="N87" s="13">
        <f t="shared" si="12"/>
        <v>1.7784069774438398E-3</v>
      </c>
      <c r="O87" s="13">
        <v>1</v>
      </c>
    </row>
    <row r="88" spans="4:15" x14ac:dyDescent="0.4">
      <c r="D88" s="6">
        <v>0.38</v>
      </c>
      <c r="E88" s="7">
        <f t="shared" si="7"/>
        <v>-0.94935747119999603</v>
      </c>
      <c r="G88">
        <f t="shared" si="8"/>
        <v>3.3174335040469258</v>
      </c>
      <c r="H88" s="10">
        <f t="shared" si="13"/>
        <v>-1.8098550830956726</v>
      </c>
      <c r="I88">
        <f t="shared" si="10"/>
        <v>-21.718260997148072</v>
      </c>
      <c r="K88">
        <f t="shared" si="11"/>
        <v>-2.6183281291011662</v>
      </c>
      <c r="M88">
        <f t="shared" si="9"/>
        <v>-1.8555905485442201</v>
      </c>
      <c r="N88" s="13">
        <f t="shared" si="12"/>
        <v>2.091732799795288E-3</v>
      </c>
      <c r="O88" s="13">
        <v>1</v>
      </c>
    </row>
    <row r="89" spans="4:15" x14ac:dyDescent="0.4">
      <c r="D89" s="6">
        <v>0.4</v>
      </c>
      <c r="E89" s="7">
        <f t="shared" si="7"/>
        <v>-0.94488313689183712</v>
      </c>
      <c r="G89">
        <f t="shared" si="8"/>
        <v>3.3322573726809739</v>
      </c>
      <c r="H89" s="10">
        <f t="shared" si="13"/>
        <v>-1.8013252121705983</v>
      </c>
      <c r="I89">
        <f t="shared" si="10"/>
        <v>-21.615902546047181</v>
      </c>
      <c r="K89">
        <f t="shared" si="11"/>
        <v>-2.5960938168243746</v>
      </c>
      <c r="M89">
        <f t="shared" si="9"/>
        <v>-1.8506510361076094</v>
      </c>
      <c r="N89" s="13">
        <f t="shared" si="12"/>
        <v>2.4330369070650198E-3</v>
      </c>
      <c r="O89" s="13">
        <v>1</v>
      </c>
    </row>
    <row r="90" spans="4:15" x14ac:dyDescent="0.4">
      <c r="D90" s="6">
        <v>0.42</v>
      </c>
      <c r="E90" s="7">
        <f t="shared" si="7"/>
        <v>-0.94030837685534929</v>
      </c>
      <c r="G90">
        <f t="shared" si="8"/>
        <v>3.3470812413150228</v>
      </c>
      <c r="H90" s="10">
        <f t="shared" si="13"/>
        <v>-1.7926038896370378</v>
      </c>
      <c r="I90">
        <f t="shared" si="10"/>
        <v>-21.511246675644454</v>
      </c>
      <c r="K90">
        <f t="shared" si="11"/>
        <v>-2.5734118363755289</v>
      </c>
      <c r="M90">
        <f t="shared" si="9"/>
        <v>-1.845535442843576</v>
      </c>
      <c r="N90" s="13">
        <f t="shared" si="12"/>
        <v>2.801749324856584E-3</v>
      </c>
      <c r="O90" s="13">
        <v>1</v>
      </c>
    </row>
    <row r="91" spans="4:15" x14ac:dyDescent="0.4">
      <c r="D91" s="6">
        <v>0.44</v>
      </c>
      <c r="E91" s="7">
        <f t="shared" si="7"/>
        <v>-0.93564168613375553</v>
      </c>
      <c r="G91">
        <f t="shared" si="8"/>
        <v>3.3619051099490718</v>
      </c>
      <c r="H91" s="10">
        <f t="shared" si="13"/>
        <v>-1.7837073104453915</v>
      </c>
      <c r="I91">
        <f t="shared" si="10"/>
        <v>-21.404487725344698</v>
      </c>
      <c r="K91">
        <f t="shared" si="11"/>
        <v>-2.5503296610017325</v>
      </c>
      <c r="M91">
        <f t="shared" si="9"/>
        <v>-1.8402499992219399</v>
      </c>
      <c r="N91" s="13">
        <f t="shared" si="12"/>
        <v>3.197075654081605E-3</v>
      </c>
      <c r="O91" s="13">
        <v>1</v>
      </c>
    </row>
    <row r="92" spans="4:15" x14ac:dyDescent="0.4">
      <c r="D92" s="6">
        <v>0.46</v>
      </c>
      <c r="E92" s="7">
        <f t="shared" si="7"/>
        <v>-0.93089111617797116</v>
      </c>
      <c r="G92">
        <f t="shared" si="8"/>
        <v>3.3767289785831207</v>
      </c>
      <c r="H92" s="10">
        <f t="shared" si="13"/>
        <v>-1.7746508238816843</v>
      </c>
      <c r="I92">
        <f t="shared" si="10"/>
        <v>-21.295809886580212</v>
      </c>
      <c r="K92">
        <f t="shared" si="11"/>
        <v>-2.5268918439646746</v>
      </c>
      <c r="M92">
        <f t="shared" si="9"/>
        <v>-1.8348007769848462</v>
      </c>
      <c r="N92" s="13">
        <f t="shared" si="12"/>
        <v>3.6180168583125828E-3</v>
      </c>
      <c r="O92" s="13">
        <v>1</v>
      </c>
    </row>
    <row r="93" spans="4:15" x14ac:dyDescent="0.4">
      <c r="D93" s="6">
        <v>0.48</v>
      </c>
      <c r="E93" s="7">
        <f t="shared" si="7"/>
        <v>-0.92606429380308219</v>
      </c>
      <c r="G93">
        <f t="shared" si="8"/>
        <v>3.3915528472171688</v>
      </c>
      <c r="H93" s="10">
        <f t="shared" si="13"/>
        <v>-1.7654489697061959</v>
      </c>
      <c r="I93">
        <f t="shared" si="10"/>
        <v>-21.185387636474353</v>
      </c>
      <c r="K93">
        <f t="shared" si="11"/>
        <v>-2.5031401831170821</v>
      </c>
      <c r="M93">
        <f t="shared" si="9"/>
        <v>-1.8291936928835586</v>
      </c>
      <c r="N93" s="13">
        <f t="shared" si="12"/>
        <v>4.0633897329585989E-3</v>
      </c>
      <c r="O93" s="13">
        <v>1</v>
      </c>
    </row>
    <row r="94" spans="4:15" x14ac:dyDescent="0.4">
      <c r="D94" s="6">
        <v>0.5</v>
      </c>
      <c r="E94" s="7">
        <f t="shared" si="7"/>
        <v>-0.92116843943856208</v>
      </c>
      <c r="G94">
        <f t="shared" si="8"/>
        <v>3.4063767158512177</v>
      </c>
      <c r="H94" s="10">
        <f t="shared" si="13"/>
        <v>-1.7561155129456747</v>
      </c>
      <c r="I94">
        <f t="shared" si="10"/>
        <v>-21.073386155348096</v>
      </c>
      <c r="K94">
        <f t="shared" si="11"/>
        <v>-2.4791138763874008</v>
      </c>
      <c r="M94">
        <f t="shared" si="9"/>
        <v>-1.8234345123293987</v>
      </c>
      <c r="N94" s="13">
        <f t="shared" si="12"/>
        <v>4.5318476780258302E-3</v>
      </c>
      <c r="O94" s="13">
        <v>1</v>
      </c>
    </row>
    <row r="95" spans="4:15" x14ac:dyDescent="0.4">
      <c r="D95" s="6">
        <v>0.52</v>
      </c>
      <c r="E95" s="7">
        <f t="shared" si="7"/>
        <v>-0.91621038469604443</v>
      </c>
      <c r="G95">
        <f t="shared" si="8"/>
        <v>3.4212005844852666</v>
      </c>
      <c r="H95" s="10">
        <f t="shared" si="13"/>
        <v>-1.7466634773845391</v>
      </c>
      <c r="I95">
        <f t="shared" si="10"/>
        <v>-20.95996172861447</v>
      </c>
      <c r="K95">
        <f t="shared" si="11"/>
        <v>-2.4548496686725296</v>
      </c>
      <c r="M95">
        <f t="shared" si="9"/>
        <v>-1.817528852960796</v>
      </c>
      <c r="N95" s="13">
        <f t="shared" si="12"/>
        <v>5.0219014555639534E-3</v>
      </c>
      <c r="O95" s="13">
        <v>1</v>
      </c>
    </row>
    <row r="96" spans="4:15" x14ac:dyDescent="0.4">
      <c r="D96" s="6">
        <v>0.54</v>
      </c>
      <c r="E96" s="7">
        <f t="shared" si="7"/>
        <v>-0.91119658927771674</v>
      </c>
      <c r="G96">
        <f t="shared" si="8"/>
        <v>3.4360244531193156</v>
      </c>
      <c r="H96" s="10">
        <f t="shared" si="13"/>
        <v>-1.7371051777990394</v>
      </c>
      <c r="I96">
        <f t="shared" si="10"/>
        <v>-20.845262133588474</v>
      </c>
      <c r="K96">
        <f t="shared" si="11"/>
        <v>-2.4303819906109339</v>
      </c>
      <c r="M96">
        <f t="shared" si="9"/>
        <v>-1.811482188128346</v>
      </c>
      <c r="N96" s="13">
        <f t="shared" si="12"/>
        <v>5.5319396655257895E-3</v>
      </c>
      <c r="O96" s="13">
        <v>1</v>
      </c>
    </row>
    <row r="97" spans="4:15" x14ac:dyDescent="0.4">
      <c r="D97" s="6">
        <v>0.56000000000000005</v>
      </c>
      <c r="E97" s="7">
        <f t="shared" si="7"/>
        <v>-0.90613315724768229</v>
      </c>
      <c r="G97">
        <f t="shared" si="8"/>
        <v>3.4508483217533636</v>
      </c>
      <c r="H97" s="10">
        <f t="shared" si="13"/>
        <v>-1.7274522509769816</v>
      </c>
      <c r="I97">
        <f t="shared" si="10"/>
        <v>-20.729427011723779</v>
      </c>
      <c r="K97">
        <f t="shared" si="11"/>
        <v>-2.405743089682578</v>
      </c>
      <c r="M97">
        <f t="shared" si="9"/>
        <v>-1.8052998502997619</v>
      </c>
      <c r="N97" s="13">
        <f t="shared" si="12"/>
        <v>6.0602487203201428E-3</v>
      </c>
      <c r="O97" s="13">
        <v>1</v>
      </c>
    </row>
    <row r="98" spans="4:15" x14ac:dyDescent="0.4">
      <c r="D98" s="6">
        <v>0.57999999999999996</v>
      </c>
      <c r="E98" s="7">
        <f t="shared" si="7"/>
        <v>-0.90102585268793156</v>
      </c>
      <c r="G98">
        <f t="shared" si="8"/>
        <v>3.4656721903874126</v>
      </c>
      <c r="H98" s="10">
        <f t="shared" si="13"/>
        <v>-1.717715685564273</v>
      </c>
      <c r="I98">
        <f t="shared" si="10"/>
        <v>-20.612588226771276</v>
      </c>
      <c r="K98">
        <f t="shared" si="11"/>
        <v>-2.3809631540575751</v>
      </c>
      <c r="M98">
        <f t="shared" si="9"/>
        <v>-1.7989870343865295</v>
      </c>
      <c r="N98" s="13">
        <f t="shared" si="12"/>
        <v>6.6050321393888939E-3</v>
      </c>
      <c r="O98" s="13">
        <v>1</v>
      </c>
    </row>
    <row r="99" spans="4:15" x14ac:dyDescent="0.4">
      <c r="D99" s="6">
        <v>0.6</v>
      </c>
      <c r="E99" s="7">
        <f t="shared" si="7"/>
        <v>-0.89588011475988871</v>
      </c>
      <c r="G99">
        <f t="shared" si="8"/>
        <v>3.4804960590214615</v>
      </c>
      <c r="H99" s="10">
        <f t="shared" si="13"/>
        <v>-1.7079058507782519</v>
      </c>
      <c r="I99">
        <f t="shared" si="10"/>
        <v>-20.494870209339023</v>
      </c>
      <c r="K99">
        <f t="shared" si="11"/>
        <v>-2.3560704295923149</v>
      </c>
      <c r="M99">
        <f t="shared" si="9"/>
        <v>-1.7925488009940642</v>
      </c>
      <c r="N99" s="13">
        <f t="shared" si="12"/>
        <v>7.1644290212364899E-3</v>
      </c>
      <c r="O99" s="13">
        <v>1</v>
      </c>
    </row>
    <row r="100" spans="4:15" x14ac:dyDescent="0.4">
      <c r="D100" s="6">
        <v>0.62</v>
      </c>
      <c r="E100" s="7">
        <f t="shared" si="7"/>
        <v>-0.89070107219183225</v>
      </c>
      <c r="G100">
        <f t="shared" si="8"/>
        <v>3.4953199276555105</v>
      </c>
      <c r="H100" s="10">
        <f t="shared" si="13"/>
        <v>-1.6980325240265088</v>
      </c>
      <c r="I100">
        <f t="shared" si="10"/>
        <v>-20.376390288318106</v>
      </c>
      <c r="K100">
        <f t="shared" si="11"/>
        <v>-2.3310913303498912</v>
      </c>
      <c r="M100">
        <f t="shared" si="9"/>
        <v>-1.7859900795971067</v>
      </c>
      <c r="N100" s="13">
        <f t="shared" si="12"/>
        <v>7.7365315819548025E-3</v>
      </c>
      <c r="O100" s="13">
        <v>1</v>
      </c>
    </row>
    <row r="101" spans="4:15" x14ac:dyDescent="0.4">
      <c r="D101" s="6">
        <v>0.64</v>
      </c>
      <c r="E101" s="7">
        <f t="shared" si="7"/>
        <v>-0.88549355721185086</v>
      </c>
      <c r="G101">
        <f t="shared" si="8"/>
        <v>3.5101437962895585</v>
      </c>
      <c r="H101" s="10">
        <f t="shared" si="13"/>
        <v>-1.6881049174686726</v>
      </c>
      <c r="I101">
        <f t="shared" si="10"/>
        <v>-20.257259009624072</v>
      </c>
      <c r="K101">
        <f t="shared" si="11"/>
        <v>-2.3060505430010085</v>
      </c>
      <c r="M101">
        <f t="shared" si="9"/>
        <v>-1.7793156716420593</v>
      </c>
      <c r="N101" s="13">
        <f t="shared" si="12"/>
        <v>8.3194016768779692E-3</v>
      </c>
      <c r="O101" s="13">
        <v>1</v>
      </c>
    </row>
    <row r="102" spans="4:15" x14ac:dyDescent="0.4">
      <c r="D102" s="6">
        <v>0.66</v>
      </c>
      <c r="E102" s="7">
        <f t="shared" si="7"/>
        <v>-0.88026211894537454</v>
      </c>
      <c r="G102">
        <f t="shared" si="8"/>
        <v>3.5249676649236075</v>
      </c>
      <c r="H102" s="10">
        <f t="shared" si="13"/>
        <v>-1.6781317035574619</v>
      </c>
      <c r="I102">
        <f t="shared" si="10"/>
        <v>-20.137580442689544</v>
      </c>
      <c r="K102">
        <f t="shared" si="11"/>
        <v>-2.2809711254419436</v>
      </c>
      <c r="M102">
        <f t="shared" si="9"/>
        <v>-1.7725302535779377</v>
      </c>
      <c r="N102" s="13">
        <f t="shared" si="12"/>
        <v>8.9110862459682739E-3</v>
      </c>
      <c r="O102" s="13">
        <v>1</v>
      </c>
    </row>
    <row r="103" spans="4:15" x14ac:dyDescent="0.4">
      <c r="D103" s="6">
        <v>0.68</v>
      </c>
      <c r="E103" s="7">
        <f t="shared" si="7"/>
        <v>-0.87501103629571508</v>
      </c>
      <c r="G103">
        <f t="shared" si="8"/>
        <v>3.5397915335576564</v>
      </c>
      <c r="H103" s="10">
        <f t="shared" si="13"/>
        <v>-1.6681210395941513</v>
      </c>
      <c r="I103">
        <f t="shared" si="10"/>
        <v>-20.017452475129815</v>
      </c>
      <c r="K103">
        <f t="shared" si="11"/>
        <v>-2.255874599947703</v>
      </c>
      <c r="M103">
        <f t="shared" si="9"/>
        <v>-1.7656383798175594</v>
      </c>
      <c r="N103" s="13">
        <f t="shared" si="12"/>
        <v>9.5096316442479442E-3</v>
      </c>
      <c r="O103" s="13">
        <v>1</v>
      </c>
    </row>
    <row r="104" spans="4:15" x14ac:dyDescent="0.4">
      <c r="D104" s="6">
        <v>0.7</v>
      </c>
      <c r="E104" s="7">
        <f t="shared" si="7"/>
        <v>-0.86974433032546417</v>
      </c>
      <c r="G104">
        <f t="shared" si="8"/>
        <v>3.5546154021917049</v>
      </c>
      <c r="H104" s="10">
        <f t="shared" si="13"/>
        <v>-1.658080591332465</v>
      </c>
      <c r="I104">
        <f t="shared" si="10"/>
        <v>-19.896967095989581</v>
      </c>
      <c r="K104">
        <f t="shared" si="11"/>
        <v>-2.230781041160991</v>
      </c>
      <c r="M104">
        <f t="shared" si="9"/>
        <v>-1.7586444856305601</v>
      </c>
      <c r="N104" s="13">
        <f t="shared" si="12"/>
        <v>1.0113096836398442E-2</v>
      </c>
      <c r="O104" s="13">
        <v>1</v>
      </c>
    </row>
    <row r="105" spans="4:15" x14ac:dyDescent="0.4">
      <c r="D105" s="6">
        <v>0.72</v>
      </c>
      <c r="E105" s="7">
        <f t="shared" si="7"/>
        <v>-0.86446577615603337</v>
      </c>
      <c r="G105">
        <f t="shared" si="8"/>
        <v>3.5694392708257539</v>
      </c>
      <c r="H105" s="10">
        <f t="shared" si="13"/>
        <v>-1.6480175556638621</v>
      </c>
      <c r="I105">
        <f t="shared" si="10"/>
        <v>-19.776210667966346</v>
      </c>
      <c r="K105">
        <f t="shared" si="11"/>
        <v>-2.2057091592011453</v>
      </c>
      <c r="M105">
        <f t="shared" si="9"/>
        <v>-1.7515528899697927</v>
      </c>
      <c r="N105" s="13">
        <f t="shared" si="12"/>
        <v>1.0719565449840819E-2</v>
      </c>
      <c r="O105" s="13">
        <v>1</v>
      </c>
    </row>
    <row r="106" spans="4:15" x14ac:dyDescent="0.4">
      <c r="D106" s="6">
        <v>0.74</v>
      </c>
      <c r="E106" s="7">
        <f t="shared" si="7"/>
        <v>-0.85917891440206418</v>
      </c>
      <c r="G106">
        <f t="shared" si="8"/>
        <v>3.5842631394598023</v>
      </c>
      <c r="H106" s="10">
        <f t="shared" si="13"/>
        <v>-1.6379386824160951</v>
      </c>
      <c r="I106">
        <f t="shared" si="10"/>
        <v>-19.65526418899314</v>
      </c>
      <c r="K106">
        <f t="shared" si="11"/>
        <v>-2.1806763781615657</v>
      </c>
      <c r="M106">
        <f t="shared" si="9"/>
        <v>-1.7443677982326355</v>
      </c>
      <c r="N106" s="13">
        <f t="shared" si="12"/>
        <v>1.1327156693490584E-2</v>
      </c>
      <c r="O106" s="13">
        <v>1</v>
      </c>
    </row>
    <row r="107" spans="4:15" x14ac:dyDescent="0.4">
      <c r="D107" s="6">
        <v>0.76</v>
      </c>
      <c r="E107" s="7">
        <f t="shared" si="7"/>
        <v>-0.85388706215690557</v>
      </c>
      <c r="G107">
        <f t="shared" si="8"/>
        <v>3.5990870080938513</v>
      </c>
      <c r="H107" s="10">
        <f t="shared" si="13"/>
        <v>-1.6278502952959248</v>
      </c>
      <c r="I107">
        <f t="shared" si="10"/>
        <v>-19.534203543551097</v>
      </c>
      <c r="K107">
        <f t="shared" si="11"/>
        <v>-2.155698910249412</v>
      </c>
      <c r="M107">
        <f t="shared" si="9"/>
        <v>-1.7370933049586776</v>
      </c>
      <c r="N107" s="13">
        <f t="shared" si="12"/>
        <v>1.1934035160176302E-2</v>
      </c>
      <c r="O107" s="13">
        <v>1</v>
      </c>
    </row>
    <row r="108" spans="4:15" x14ac:dyDescent="0.4">
      <c r="D108" s="6">
        <v>0.78</v>
      </c>
      <c r="E108" s="7">
        <f t="shared" si="7"/>
        <v>-0.84859332354483541</v>
      </c>
      <c r="G108">
        <f t="shared" si="8"/>
        <v>3.6139108767278998</v>
      </c>
      <c r="H108" s="10">
        <f t="shared" si="13"/>
        <v>-1.6177583120058743</v>
      </c>
      <c r="I108">
        <f t="shared" si="10"/>
        <v>-19.413099744070493</v>
      </c>
      <c r="K108">
        <f t="shared" si="11"/>
        <v>-2.1307918258074245</v>
      </c>
      <c r="M108">
        <f t="shared" si="9"/>
        <v>-1.7297333964652557</v>
      </c>
      <c r="N108" s="13">
        <f t="shared" si="12"/>
        <v>1.2538419539685604E-2</v>
      </c>
      <c r="O108" s="13">
        <v>1</v>
      </c>
    </row>
    <row r="109" spans="4:15" x14ac:dyDescent="0.4">
      <c r="D109" s="6">
        <v>0.8</v>
      </c>
      <c r="E109" s="7">
        <f t="shared" si="7"/>
        <v>-0.84330059985520145</v>
      </c>
      <c r="G109">
        <f t="shared" si="8"/>
        <v>3.6287347453619487</v>
      </c>
      <c r="H109" s="10">
        <f t="shared" si="13"/>
        <v>-1.6076682635639561</v>
      </c>
      <c r="I109">
        <f t="shared" si="10"/>
        <v>-19.292019162767474</v>
      </c>
      <c r="K109">
        <f t="shared" si="11"/>
        <v>-2.1059691194445391</v>
      </c>
      <c r="M109">
        <f t="shared" si="9"/>
        <v>-1.7222919534222374</v>
      </c>
      <c r="N109" s="13">
        <f t="shared" si="12"/>
        <v>1.3138590276727461E-2</v>
      </c>
      <c r="O109" s="13">
        <v>1</v>
      </c>
    </row>
    <row r="110" spans="4:15" x14ac:dyDescent="0.4">
      <c r="D110" s="6">
        <v>0.82</v>
      </c>
      <c r="E110" s="7">
        <f t="shared" si="7"/>
        <v>-0.83801159927316815</v>
      </c>
      <c r="G110">
        <f t="shared" si="8"/>
        <v>3.6435586139959977</v>
      </c>
      <c r="H110" s="10">
        <f t="shared" si="13"/>
        <v>-1.597585312854368</v>
      </c>
      <c r="I110">
        <f t="shared" si="10"/>
        <v>-19.171023754252417</v>
      </c>
      <c r="K110">
        <f t="shared" si="11"/>
        <v>-2.0812437724895174</v>
      </c>
      <c r="M110">
        <f t="shared" si="9"/>
        <v>-1.7147727533674544</v>
      </c>
      <c r="N110" s="13">
        <f t="shared" si="12"/>
        <v>1.373289621400816E-2</v>
      </c>
      <c r="O110" s="13">
        <v>1</v>
      </c>
    </row>
    <row r="111" spans="4:15" x14ac:dyDescent="0.4">
      <c r="D111" s="6">
        <v>0.84</v>
      </c>
      <c r="E111" s="7">
        <f t="shared" si="7"/>
        <v>-0.83272884622128296</v>
      </c>
      <c r="G111">
        <f t="shared" si="8"/>
        <v>3.6583824826300457</v>
      </c>
      <c r="H111" s="10">
        <f t="shared" si="13"/>
        <v>-1.5875142724362539</v>
      </c>
      <c r="I111">
        <f t="shared" si="10"/>
        <v>-19.050171269235047</v>
      </c>
      <c r="K111">
        <f t="shared" si="11"/>
        <v>-2.0566278119700523</v>
      </c>
      <c r="M111">
        <f t="shared" si="9"/>
        <v>-1.7071794731641283</v>
      </c>
      <c r="N111" s="13">
        <f t="shared" si="12"/>
        <v>1.4319760265242485E-2</v>
      </c>
      <c r="O111" s="13">
        <v>1</v>
      </c>
    </row>
    <row r="112" spans="4:15" x14ac:dyDescent="0.4">
      <c r="D112" s="6">
        <v>0.86</v>
      </c>
      <c r="E112" s="7">
        <f t="shared" si="7"/>
        <v>-0.82745469032561747</v>
      </c>
      <c r="G112">
        <f t="shared" si="8"/>
        <v>3.6732063512640947</v>
      </c>
      <c r="H112" s="10">
        <f t="shared" si="13"/>
        <v>-1.5774596216367571</v>
      </c>
      <c r="I112">
        <f t="shared" si="10"/>
        <v>-18.929515459641085</v>
      </c>
      <c r="K112">
        <f t="shared" si="11"/>
        <v>-2.0321323663086739</v>
      </c>
      <c r="M112">
        <f t="shared" si="9"/>
        <v>-1.6995156914016194</v>
      </c>
      <c r="N112" s="13">
        <f t="shared" si="12"/>
        <v>14.897684166444927</v>
      </c>
      <c r="O112" s="13">
        <v>1000</v>
      </c>
    </row>
    <row r="113" spans="4:15" x14ac:dyDescent="0.4">
      <c r="D113" s="6">
        <v>0.88</v>
      </c>
      <c r="E113" s="7">
        <f t="shared" si="7"/>
        <v>-0.82219131501979359</v>
      </c>
      <c r="G113">
        <f t="shared" si="8"/>
        <v>3.6880302198981436</v>
      </c>
      <c r="H113" s="10">
        <f t="shared" si="13"/>
        <v>-1.5674255229537344</v>
      </c>
      <c r="I113">
        <f t="shared" si="10"/>
        <v>-18.809106275444812</v>
      </c>
      <c r="K113">
        <f t="shared" si="11"/>
        <v>-2.0077677179163067</v>
      </c>
      <c r="M113">
        <f t="shared" si="9"/>
        <v>-1.6917848907407893</v>
      </c>
      <c r="N113" s="13">
        <f t="shared" si="12"/>
        <v>15.465252356395993</v>
      </c>
      <c r="O113" s="13">
        <v>1000</v>
      </c>
    </row>
    <row r="114" spans="4:15" x14ac:dyDescent="0.4">
      <c r="D114" s="6">
        <v>0.9</v>
      </c>
      <c r="E114" s="7">
        <f t="shared" si="7"/>
        <v>-0.81694074579977283</v>
      </c>
      <c r="G114">
        <f t="shared" si="8"/>
        <v>3.7028540885321926</v>
      </c>
      <c r="H114" s="10">
        <f t="shared" si="13"/>
        <v>-1.557415837792687</v>
      </c>
      <c r="I114">
        <f t="shared" si="10"/>
        <v>-18.688990053512242</v>
      </c>
      <c r="K114">
        <f t="shared" si="11"/>
        <v>-1.9835433528543438</v>
      </c>
      <c r="M114">
        <f t="shared" si="9"/>
        <v>-1.6839904602052425</v>
      </c>
      <c r="N114" s="13">
        <f t="shared" si="12"/>
        <v>16.021135038880988</v>
      </c>
      <c r="O114" s="13">
        <v>1000</v>
      </c>
    </row>
    <row r="115" spans="4:15" x14ac:dyDescent="0.4">
      <c r="D115" s="6">
        <v>0.92</v>
      </c>
      <c r="E115" s="7">
        <f t="shared" si="7"/>
        <v>-0.81170485814186988</v>
      </c>
      <c r="G115">
        <f t="shared" si="8"/>
        <v>3.7176779571662406</v>
      </c>
      <c r="H115" s="10">
        <f t="shared" si="13"/>
        <v>-1.5474341415616608</v>
      </c>
      <c r="I115">
        <f t="shared" si="10"/>
        <v>-18.569209698739929</v>
      </c>
      <c r="K115">
        <f t="shared" si="11"/>
        <v>-1.9594680077267608</v>
      </c>
      <c r="M115">
        <f t="shared" si="9"/>
        <v>-1.6761356974196779</v>
      </c>
      <c r="N115" s="13">
        <f t="shared" si="12"/>
        <v>1.6564090480274303E-2</v>
      </c>
      <c r="O115" s="13">
        <v>1</v>
      </c>
    </row>
    <row r="116" spans="4:15" x14ac:dyDescent="0.4">
      <c r="D116" s="6">
        <v>0.94</v>
      </c>
      <c r="E116" s="7">
        <f t="shared" si="7"/>
        <v>-0.80648538509604428</v>
      </c>
      <c r="G116">
        <f t="shared" si="8"/>
        <v>3.7325018258002896</v>
      </c>
      <c r="H116" s="10">
        <f t="shared" si="13"/>
        <v>-1.5374837381470987</v>
      </c>
      <c r="I116">
        <f t="shared" si="10"/>
        <v>-18.449804857765184</v>
      </c>
      <c r="K116">
        <f t="shared" si="11"/>
        <v>-1.9355497139548941</v>
      </c>
      <c r="M116">
        <f t="shared" si="9"/>
        <v>-1.6682238107965652</v>
      </c>
      <c r="N116" s="13">
        <f t="shared" si="12"/>
        <v>1.7092966596387784E-2</v>
      </c>
      <c r="O116" s="13">
        <v>1</v>
      </c>
    </row>
    <row r="117" spans="4:15" x14ac:dyDescent="0.4">
      <c r="D117" s="6">
        <v>0.96</v>
      </c>
      <c r="E117" s="7">
        <f t="shared" si="7"/>
        <v>-0.80128392456613118</v>
      </c>
      <c r="G117">
        <f t="shared" si="8"/>
        <v>3.7473256944343385</v>
      </c>
      <c r="H117" s="10">
        <f t="shared" si="13"/>
        <v>-1.5275676737928725</v>
      </c>
      <c r="I117">
        <f t="shared" si="10"/>
        <v>-18.33081208551447</v>
      </c>
      <c r="K117">
        <f t="shared" si="11"/>
        <v>-1.9117958395791437</v>
      </c>
      <c r="M117">
        <f t="shared" si="9"/>
        <v>-1.6602579216723181</v>
      </c>
      <c r="N117" s="13">
        <f t="shared" si="12"/>
        <v>1.7606701882308722E-2</v>
      </c>
      <c r="O117" s="13">
        <v>1</v>
      </c>
    </row>
    <row r="118" spans="4:15" x14ac:dyDescent="0.4">
      <c r="D118" s="6">
        <v>0.98</v>
      </c>
      <c r="E118" s="7">
        <f t="shared" si="7"/>
        <v>-0.79610194628829312</v>
      </c>
      <c r="G118">
        <f t="shared" si="8"/>
        <v>3.7621495630683865</v>
      </c>
      <c r="H118" s="10">
        <f t="shared" si="13"/>
        <v>-1.517688750404002</v>
      </c>
      <c r="I118">
        <f t="shared" si="10"/>
        <v>-18.212265004848025</v>
      </c>
      <c r="K118">
        <f t="shared" si="11"/>
        <v>-1.8882131287239072</v>
      </c>
      <c r="M118">
        <f t="shared" si="9"/>
        <v>-1.6522410663941245</v>
      </c>
      <c r="N118" s="13">
        <f t="shared" si="12"/>
        <v>1.8104325738305779E-2</v>
      </c>
      <c r="O118" s="13">
        <v>1</v>
      </c>
    </row>
    <row r="119" spans="4:15" x14ac:dyDescent="0.4">
      <c r="D119" s="6">
        <v>1</v>
      </c>
      <c r="E119" s="7">
        <f t="shared" si="7"/>
        <v>-0.790940798518601</v>
      </c>
      <c r="G119">
        <f t="shared" si="8"/>
        <v>3.7769734317024355</v>
      </c>
      <c r="H119" s="10">
        <f t="shared" si="13"/>
        <v>-1.5078495382958612</v>
      </c>
      <c r="I119">
        <f t="shared" si="10"/>
        <v>-18.094194459550334</v>
      </c>
      <c r="K119">
        <f t="shared" si="11"/>
        <v>-1.8648077388545854</v>
      </c>
      <c r="M119">
        <f t="shared" si="9"/>
        <v>-1.6441761983585508</v>
      </c>
      <c r="N119" s="13">
        <f t="shared" si="12"/>
        <v>1.8584958243848117E-2</v>
      </c>
      <c r="O119" s="13">
        <v>1</v>
      </c>
    </row>
    <row r="120" spans="4:15" x14ac:dyDescent="0.4">
      <c r="D120" s="6">
        <v>1.02</v>
      </c>
      <c r="E120" s="7">
        <f t="shared" si="7"/>
        <v>-0.78580171444029701</v>
      </c>
      <c r="G120">
        <f t="shared" si="8"/>
        <v>3.7917973003364844</v>
      </c>
      <c r="H120" s="10">
        <f t="shared" si="13"/>
        <v>-1.4980523884089822</v>
      </c>
      <c r="I120">
        <f t="shared" si="10"/>
        <v>-17.976628660907785</v>
      </c>
      <c r="K120">
        <f t="shared" si="11"/>
        <v>-1.8415852759484241</v>
      </c>
      <c r="M120">
        <f t="shared" si="9"/>
        <v>-1.6360661900030351</v>
      </c>
      <c r="N120" s="13">
        <f t="shared" si="12"/>
        <v>1.9047809430442587E-2</v>
      </c>
      <c r="O120" s="13">
        <v>1</v>
      </c>
    </row>
    <row r="121" spans="4:15" x14ac:dyDescent="0.4">
      <c r="D121" s="6">
        <v>1.04</v>
      </c>
      <c r="E121" s="7">
        <f t="shared" si="7"/>
        <v>-0.78068581830094363</v>
      </c>
      <c r="G121">
        <f t="shared" si="8"/>
        <v>3.8066211689705334</v>
      </c>
      <c r="H121" s="10">
        <f t="shared" si="13"/>
        <v>-1.488299444008919</v>
      </c>
      <c r="I121">
        <f t="shared" si="10"/>
        <v>-17.859593328107028</v>
      </c>
      <c r="K121">
        <f t="shared" si="11"/>
        <v>-1.8185508276942333</v>
      </c>
      <c r="M121">
        <f t="shared" si="9"/>
        <v>-1.6279138347513296</v>
      </c>
      <c r="N121" s="13">
        <f t="shared" si="12"/>
        <v>1.9492178102374493E-2</v>
      </c>
      <c r="O121" s="13">
        <v>1</v>
      </c>
    </row>
    <row r="122" spans="4:15" x14ac:dyDescent="0.4">
      <c r="D122" s="6">
        <v>1.06</v>
      </c>
      <c r="E122" s="7">
        <f t="shared" si="7"/>
        <v>-0.77559413128932786</v>
      </c>
      <c r="G122">
        <f t="shared" si="8"/>
        <v>3.8214450376045823</v>
      </c>
      <c r="H122" s="10">
        <f t="shared" si="13"/>
        <v>-1.4785926518899748</v>
      </c>
      <c r="I122">
        <f t="shared" si="10"/>
        <v>-17.743111822679698</v>
      </c>
      <c r="K122">
        <f t="shared" si="11"/>
        <v>-1.7957089948297438</v>
      </c>
      <c r="M122">
        <f t="shared" si="9"/>
        <v>-1.6197218489139553</v>
      </c>
      <c r="N122" s="13">
        <f t="shared" si="12"/>
        <v>1.9917450252633515E-2</v>
      </c>
      <c r="O122" s="13">
        <v>1</v>
      </c>
    </row>
    <row r="123" spans="4:15" x14ac:dyDescent="0.4">
      <c r="D123" s="6">
        <v>1.08</v>
      </c>
      <c r="E123" s="7">
        <f t="shared" si="7"/>
        <v>-0.77052757716165909</v>
      </c>
      <c r="G123">
        <f t="shared" si="8"/>
        <v>3.8362689062386304</v>
      </c>
      <c r="H123" s="10">
        <f t="shared" si="13"/>
        <v>-1.4689337731009868</v>
      </c>
      <c r="I123">
        <f t="shared" si="10"/>
        <v>-17.627205277211843</v>
      </c>
      <c r="K123">
        <f t="shared" si="11"/>
        <v>-1.773063920719365</v>
      </c>
      <c r="M123">
        <f t="shared" si="9"/>
        <v>-1.6114928735446949</v>
      </c>
      <c r="N123" s="13">
        <f t="shared" si="12"/>
        <v>2.0323097119319261E-2</v>
      </c>
      <c r="O123" s="13">
        <v>1</v>
      </c>
    </row>
    <row r="124" spans="4:15" x14ac:dyDescent="0.4">
      <c r="D124" s="6">
        <v>1.1000000000000001</v>
      </c>
      <c r="E124" s="7">
        <f t="shared" si="7"/>
        <v>-0.76548698762628875</v>
      </c>
      <c r="G124">
        <f t="shared" si="8"/>
        <v>3.8510927748726793</v>
      </c>
      <c r="H124" s="10">
        <f t="shared" si="13"/>
        <v>-1.4593243932107567</v>
      </c>
      <c r="I124">
        <f t="shared" si="10"/>
        <v>-17.511892718529079</v>
      </c>
      <c r="K124">
        <f t="shared" si="11"/>
        <v>-1.7506193192694439</v>
      </c>
      <c r="M124">
        <f t="shared" si="9"/>
        <v>-1.6032294762541195</v>
      </c>
      <c r="N124" s="13">
        <f t="shared" si="12"/>
        <v>2.0708672925717143E-2</v>
      </c>
      <c r="O124" s="13">
        <v>1</v>
      </c>
    </row>
    <row r="125" spans="4:15" x14ac:dyDescent="0.4">
      <c r="D125" s="6">
        <v>1.1200000000000001</v>
      </c>
      <c r="E125" s="7">
        <f t="shared" si="7"/>
        <v>-0.76047310749586727</v>
      </c>
      <c r="G125">
        <f t="shared" si="8"/>
        <v>3.8659166435067283</v>
      </c>
      <c r="H125" s="10">
        <f t="shared" si="13"/>
        <v>-1.4497659321301217</v>
      </c>
      <c r="I125">
        <f t="shared" si="10"/>
        <v>-17.397191185561461</v>
      </c>
      <c r="K125">
        <f t="shared" si="11"/>
        <v>-1.7283785012728368</v>
      </c>
      <c r="M125">
        <f t="shared" si="9"/>
        <v>-1.5949341529811454</v>
      </c>
      <c r="N125" s="13">
        <f t="shared" si="12"/>
        <v>2.1073812345051578E-2</v>
      </c>
      <c r="O125" s="13">
        <v>1</v>
      </c>
    </row>
    <row r="126" spans="4:15" x14ac:dyDescent="0.4">
      <c r="D126" s="6">
        <v>1.1399999999999999</v>
      </c>
      <c r="E126" s="7">
        <f t="shared" si="7"/>
        <v>-0.75548659961556242</v>
      </c>
      <c r="G126">
        <f t="shared" si="8"/>
        <v>3.8807405121407763</v>
      </c>
      <c r="H126" s="10">
        <f t="shared" si="13"/>
        <v>-1.4402596535071084</v>
      </c>
      <c r="I126">
        <f t="shared" si="10"/>
        <v>-17.283115842085301</v>
      </c>
      <c r="K126">
        <f t="shared" si="11"/>
        <v>-1.7063443992694953</v>
      </c>
      <c r="M126">
        <f t="shared" si="9"/>
        <v>-1.5866093297235653</v>
      </c>
      <c r="N126" s="13">
        <f t="shared" si="12"/>
        <v>2.1418227728661768E-2</v>
      </c>
      <c r="O126" s="13">
        <v>1</v>
      </c>
    </row>
    <row r="127" spans="4:15" x14ac:dyDescent="0.4">
      <c r="D127" s="6">
        <v>1.1599999999999999</v>
      </c>
      <c r="E127" s="7">
        <f t="shared" si="7"/>
        <v>-0.75052804957566777</v>
      </c>
      <c r="G127">
        <f t="shared" si="8"/>
        <v>3.8955643807748253</v>
      </c>
      <c r="H127" s="10">
        <f t="shared" si="13"/>
        <v>-1.4308066737110532</v>
      </c>
      <c r="I127">
        <f t="shared" si="10"/>
        <v>-17.169680084532636</v>
      </c>
      <c r="K127">
        <f t="shared" si="11"/>
        <v>-1.6845195910050565</v>
      </c>
      <c r="M127">
        <f t="shared" si="9"/>
        <v>-1.5782573642284996</v>
      </c>
      <c r="N127" s="13">
        <f t="shared" si="12"/>
        <v>2.1741706134071764E-2</v>
      </c>
      <c r="O127" s="13">
        <v>1</v>
      </c>
    </row>
    <row r="128" spans="4:15" x14ac:dyDescent="0.4">
      <c r="D128" s="6">
        <v>1.18</v>
      </c>
      <c r="E128" s="7">
        <f t="shared" si="7"/>
        <v>-0.74559797021666008</v>
      </c>
      <c r="G128">
        <f t="shared" si="8"/>
        <v>3.9103882494088742</v>
      </c>
      <c r="H128" s="10">
        <f t="shared" si="13"/>
        <v>-1.4214079704210409</v>
      </c>
      <c r="I128">
        <f t="shared" si="10"/>
        <v>-17.056895645052492</v>
      </c>
      <c r="K128">
        <f t="shared" si="11"/>
        <v>-1.6629063215648976</v>
      </c>
      <c r="M128">
        <f t="shared" si="9"/>
        <v>-1.5698805476436843</v>
      </c>
      <c r="N128" s="13">
        <f t="shared" si="12"/>
        <v>2.2044106187133806E-2</v>
      </c>
      <c r="O128" s="13">
        <v>1</v>
      </c>
    </row>
    <row r="129" spans="4:15" x14ac:dyDescent="0.4">
      <c r="D129" s="6">
        <v>1.2</v>
      </c>
      <c r="E129" s="7">
        <f t="shared" si="7"/>
        <v>-0.7406968059344875</v>
      </c>
      <c r="G129">
        <f t="shared" si="8"/>
        <v>3.9252121180429231</v>
      </c>
      <c r="H129" s="10">
        <f t="shared" si="13"/>
        <v>-1.4120643908335069</v>
      </c>
      <c r="I129">
        <f t="shared" si="10"/>
        <v>-16.944772690002083</v>
      </c>
      <c r="K129">
        <f t="shared" si="11"/>
        <v>-1.6415065242568474</v>
      </c>
      <c r="M129">
        <f t="shared" si="9"/>
        <v>-1.5614811061304854</v>
      </c>
      <c r="N129" s="13">
        <f t="shared" si="12"/>
        <v>2.2325354810138337E-2</v>
      </c>
      <c r="O129" s="13">
        <v>1</v>
      </c>
    </row>
    <row r="130" spans="4:15" x14ac:dyDescent="0.4">
      <c r="D130" s="6">
        <v>1.22</v>
      </c>
      <c r="E130" s="7">
        <f t="shared" si="7"/>
        <v>-0.73582493679360716</v>
      </c>
      <c r="G130">
        <f t="shared" si="8"/>
        <v>3.9400359866769716</v>
      </c>
      <c r="H130" s="10">
        <f t="shared" si="13"/>
        <v>-1.4027766595033326</v>
      </c>
      <c r="I130">
        <f t="shared" si="10"/>
        <v>-16.83331991403999</v>
      </c>
      <c r="K130">
        <f t="shared" si="11"/>
        <v>-1.620321840311745</v>
      </c>
      <c r="M130">
        <f t="shared" si="9"/>
        <v>-1.5530612024395165</v>
      </c>
      <c r="N130" s="13">
        <f t="shared" si="12"/>
        <v>2.2585443845537696E-2</v>
      </c>
      <c r="O130" s="13">
        <v>1</v>
      </c>
    </row>
    <row r="131" spans="4:15" x14ac:dyDescent="0.4">
      <c r="D131" s="6">
        <v>1.24</v>
      </c>
      <c r="E131" s="7">
        <f t="shared" si="7"/>
        <v>-0.73098268245504705</v>
      </c>
      <c r="G131">
        <f t="shared" si="8"/>
        <v>3.9548598553110201</v>
      </c>
      <c r="H131" s="10">
        <f t="shared" si="13"/>
        <v>-1.3935453858323017</v>
      </c>
      <c r="I131">
        <f t="shared" si="10"/>
        <v>-16.72254462998762</v>
      </c>
      <c r="K131">
        <f t="shared" si="11"/>
        <v>-1.5993536374672133</v>
      </c>
      <c r="M131">
        <f t="shared" si="9"/>
        <v>-1.5446229374497176</v>
      </c>
      <c r="N131" s="13">
        <f t="shared" si="12"/>
        <v>2.2824426602712958E-2</v>
      </c>
      <c r="O131" s="13">
        <v>1</v>
      </c>
    </row>
    <row r="132" spans="4:15" x14ac:dyDescent="0.4">
      <c r="D132" s="6">
        <v>1.26</v>
      </c>
      <c r="E132" s="7">
        <f t="shared" si="7"/>
        <v>-0.72617030592650667</v>
      </c>
      <c r="G132">
        <f t="shared" si="8"/>
        <v>3.9696837239450691</v>
      </c>
      <c r="H132" s="10">
        <f t="shared" si="13"/>
        <v>-1.3843710712182924</v>
      </c>
      <c r="I132">
        <f t="shared" si="10"/>
        <v>-16.612452854619509</v>
      </c>
      <c r="K132">
        <f t="shared" si="11"/>
        <v>-1.5786030274964393</v>
      </c>
      <c r="M132">
        <f t="shared" si="9"/>
        <v>-1.5361683516717284</v>
      </c>
      <c r="N132" s="13">
        <f t="shared" si="12"/>
        <v>2.30424143530591E-2</v>
      </c>
      <c r="O132" s="13">
        <v>1</v>
      </c>
    </row>
    <row r="133" spans="4:15" x14ac:dyDescent="0.4">
      <c r="D133" s="6">
        <v>1.28</v>
      </c>
      <c r="E133" s="7">
        <f t="shared" si="7"/>
        <v>-0.72138801714128531</v>
      </c>
      <c r="G133">
        <f t="shared" si="8"/>
        <v>3.9845075925791176</v>
      </c>
      <c r="H133" s="10">
        <f t="shared" si="13"/>
        <v>-1.3752541158781464</v>
      </c>
      <c r="I133">
        <f t="shared" si="10"/>
        <v>-16.503049390537758</v>
      </c>
      <c r="K133">
        <f t="shared" si="11"/>
        <v>-1.5580708827403267</v>
      </c>
      <c r="M133">
        <f t="shared" si="9"/>
        <v>-1.5276994267163717</v>
      </c>
      <c r="N133" s="13">
        <f t="shared" si="12"/>
        <v>2.3239572796563138E-2</v>
      </c>
      <c r="O133" s="13">
        <v>1</v>
      </c>
    </row>
    <row r="134" spans="4:15" x14ac:dyDescent="0.4">
      <c r="D134" s="6">
        <v>1.3</v>
      </c>
      <c r="E134" s="7">
        <f t="shared" si="7"/>
        <v>-0.7166359763725878</v>
      </c>
      <c r="G134">
        <f t="shared" si="8"/>
        <v>3.9993314612131665</v>
      </c>
      <c r="H134" s="10">
        <f t="shared" si="13"/>
        <v>-1.3661948253567013</v>
      </c>
      <c r="I134">
        <f t="shared" si="10"/>
        <v>-16.394337904280416</v>
      </c>
      <c r="K134">
        <f t="shared" si="11"/>
        <v>-1.5377578516982078</v>
      </c>
      <c r="M134">
        <f t="shared" si="9"/>
        <v>-1.5192180867290395</v>
      </c>
      <c r="N134" s="13">
        <f t="shared" si="12"/>
        <v>2.3416118521026909E-2</v>
      </c>
      <c r="O134" s="13">
        <v>1</v>
      </c>
    </row>
    <row r="135" spans="4:15" x14ac:dyDescent="0.4">
      <c r="D135" s="6">
        <v>1.32</v>
      </c>
      <c r="E135" s="7">
        <f t="shared" si="7"/>
        <v>-0.71191429748954183</v>
      </c>
      <c r="G135">
        <f t="shared" si="8"/>
        <v>4.014155329847215</v>
      </c>
      <c r="H135" s="10">
        <f t="shared" si="13"/>
        <v>-1.3571934167340627</v>
      </c>
      <c r="I135">
        <f t="shared" si="10"/>
        <v>-16.286321000808751</v>
      </c>
      <c r="K135">
        <f t="shared" si="11"/>
        <v>-1.5176643737292508</v>
      </c>
      <c r="M135">
        <f t="shared" si="9"/>
        <v>-1.5107261997907797</v>
      </c>
      <c r="N135" s="13">
        <f t="shared" si="12"/>
        <v>2.3572315473140936E-2</v>
      </c>
      <c r="O135" s="13">
        <v>1</v>
      </c>
    </row>
    <row r="136" spans="4:15" x14ac:dyDescent="0.4">
      <c r="D136" s="6">
        <v>1.34</v>
      </c>
      <c r="E136" s="7">
        <f t="shared" si="7"/>
        <v>-0.70722305106103234</v>
      </c>
      <c r="G136">
        <f t="shared" si="8"/>
        <v>4.028979198481264</v>
      </c>
      <c r="H136" s="10">
        <f t="shared" si="13"/>
        <v>-1.348250024542752</v>
      </c>
      <c r="I136">
        <f t="shared" si="10"/>
        <v>-16.179000294513024</v>
      </c>
      <c r="K136">
        <f t="shared" si="11"/>
        <v>-1.4977906929138241</v>
      </c>
      <c r="M136">
        <f t="shared" si="9"/>
        <v>-1.50222557928682</v>
      </c>
      <c r="N136" s="13">
        <f t="shared" si="12"/>
        <v>2.3708471458743479E-2</v>
      </c>
      <c r="O136" s="13">
        <v>1</v>
      </c>
    </row>
    <row r="137" spans="4:15" x14ac:dyDescent="0.4">
      <c r="D137" s="6">
        <v>1.36</v>
      </c>
      <c r="E137" s="7">
        <f t="shared" si="7"/>
        <v>-0.70256226731326454</v>
      </c>
      <c r="G137">
        <f t="shared" si="8"/>
        <v>4.0438030671153129</v>
      </c>
      <c r="H137" s="10">
        <f t="shared" si="13"/>
        <v>-1.3393647064060075</v>
      </c>
      <c r="I137">
        <f t="shared" si="10"/>
        <v>-16.07237647687209</v>
      </c>
      <c r="K137">
        <f t="shared" si="11"/>
        <v>-1.4781368711213847</v>
      </c>
      <c r="M137">
        <f t="shared" si="9"/>
        <v>-1.4937179852432951</v>
      </c>
      <c r="N137" s="13">
        <f t="shared" si="12"/>
        <v>2.3824934687821476E-2</v>
      </c>
      <c r="O137" s="13">
        <v>1</v>
      </c>
    </row>
    <row r="138" spans="4:15" x14ac:dyDescent="0.4">
      <c r="D138" s="6">
        <v>1.38</v>
      </c>
      <c r="E138" s="7">
        <f t="shared" si="7"/>
        <v>-0.69793193894674943</v>
      </c>
      <c r="G138">
        <f t="shared" si="8"/>
        <v>4.058626935749361</v>
      </c>
      <c r="H138" s="10">
        <f t="shared" si="13"/>
        <v>-1.3305374484080834</v>
      </c>
      <c r="I138">
        <f t="shared" si="10"/>
        <v>-15.966449380897</v>
      </c>
      <c r="K138">
        <f t="shared" si="11"/>
        <v>-1.4587028003288867</v>
      </c>
      <c r="M138">
        <f t="shared" si="9"/>
        <v>-1.4852051256328918</v>
      </c>
      <c r="N138" s="13">
        <f t="shared" si="12"/>
        <v>2.3922090378117496E-2</v>
      </c>
      <c r="O138" s="13">
        <v>1</v>
      </c>
    </row>
    <row r="139" spans="4:15" x14ac:dyDescent="0.4">
      <c r="D139" s="6">
        <v>1.4</v>
      </c>
      <c r="E139" s="7">
        <f t="shared" si="7"/>
        <v>-0.69333202381822079</v>
      </c>
      <c r="G139">
        <f t="shared" si="8"/>
        <v>4.0734508043834099</v>
      </c>
      <c r="H139" s="10">
        <f t="shared" si="13"/>
        <v>-1.3217681702070561</v>
      </c>
      <c r="I139">
        <f t="shared" si="10"/>
        <v>-15.861218042484673</v>
      </c>
      <c r="K139">
        <f t="shared" si="11"/>
        <v>-1.4394882142312799</v>
      </c>
      <c r="M139">
        <f t="shared" si="9"/>
        <v>-1.4766886576501266</v>
      </c>
      <c r="N139" s="13">
        <f t="shared" si="12"/>
        <v>2.4000357429598572E-2</v>
      </c>
      <c r="O139" s="13">
        <v>1</v>
      </c>
    </row>
    <row r="140" spans="4:15" x14ac:dyDescent="0.4">
      <c r="D140" s="6">
        <v>1.42</v>
      </c>
      <c r="E140" s="7">
        <f t="shared" si="7"/>
        <v>-0.68876244749279047</v>
      </c>
      <c r="G140">
        <f t="shared" si="8"/>
        <v>4.0882746730174588</v>
      </c>
      <c r="H140" s="10">
        <f t="shared" si="13"/>
        <v>-1.3130567299002558</v>
      </c>
      <c r="I140">
        <f t="shared" si="10"/>
        <v>-15.75668075880307</v>
      </c>
      <c r="K140">
        <f t="shared" si="11"/>
        <v>-1.420492699183411</v>
      </c>
      <c r="M140">
        <f t="shared" si="9"/>
        <v>-1.4681701889569587</v>
      </c>
      <c r="N140" s="13">
        <f t="shared" si="12"/>
        <v>2.4060185180535456E-2</v>
      </c>
      <c r="O140" s="13">
        <v>1</v>
      </c>
    </row>
    <row r="141" spans="4:15" x14ac:dyDescent="0.4">
      <c r="D141" s="6">
        <v>1.44</v>
      </c>
      <c r="E141" s="7">
        <f t="shared" si="7"/>
        <v>-0.68422310567147859</v>
      </c>
      <c r="G141">
        <f t="shared" si="8"/>
        <v>4.1030985416515078</v>
      </c>
      <c r="H141" s="10">
        <f t="shared" si="13"/>
        <v>-1.3044029286521068</v>
      </c>
      <c r="I141">
        <f t="shared" si="10"/>
        <v>-15.652835143825282</v>
      </c>
      <c r="K141">
        <f t="shared" si="11"/>
        <v>-1.4017157045104143</v>
      </c>
      <c r="M141">
        <f t="shared" si="9"/>
        <v>-1.4596512788994012</v>
      </c>
      <c r="N141" s="13">
        <f t="shared" si="12"/>
        <v>2.4102050254506575E-2</v>
      </c>
      <c r="O141" s="13">
        <v>1</v>
      </c>
    </row>
    <row r="142" spans="4:15" x14ac:dyDescent="0.4">
      <c r="D142" s="6">
        <v>1.46</v>
      </c>
      <c r="E142" s="7">
        <f t="shared" si="7"/>
        <v>-0.67971386649906262</v>
      </c>
      <c r="G142">
        <f t="shared" si="8"/>
        <v>4.1179224102855558</v>
      </c>
      <c r="H142" s="10">
        <f t="shared" si="13"/>
        <v>-1.2958065150938132</v>
      </c>
      <c r="I142">
        <f t="shared" si="10"/>
        <v>-15.549678181125758</v>
      </c>
      <c r="K142">
        <f t="shared" si="11"/>
        <v>-1.3831565522217169</v>
      </c>
      <c r="M142">
        <f t="shared" si="9"/>
        <v>-1.4511334396958082</v>
      </c>
      <c r="N142" s="13">
        <f t="shared" si="12"/>
        <v>2.4126453506313851E-2</v>
      </c>
      <c r="O142" s="13">
        <v>1</v>
      </c>
    </row>
    <row r="143" spans="4:15" x14ac:dyDescent="0.4">
      <c r="D143" s="6">
        <v>1.48</v>
      </c>
      <c r="E143" s="7">
        <f t="shared" si="7"/>
        <v>-0.67523457275702614</v>
      </c>
      <c r="G143">
        <f t="shared" si="8"/>
        <v>4.1327462789196048</v>
      </c>
      <c r="H143" s="10">
        <f t="shared" si="13"/>
        <v>-1.2872671895039947</v>
      </c>
      <c r="I143">
        <f t="shared" si="10"/>
        <v>-15.447206274047936</v>
      </c>
      <c r="K143">
        <f t="shared" si="11"/>
        <v>-1.3648144461617731</v>
      </c>
      <c r="M143">
        <f t="shared" si="9"/>
        <v>-1.4426181375974791</v>
      </c>
      <c r="N143" s="13">
        <f t="shared" si="12"/>
        <v>2.4133917073544512E-2</v>
      </c>
      <c r="O143" s="13">
        <v>1</v>
      </c>
    </row>
    <row r="144" spans="4:15" x14ac:dyDescent="0.4">
      <c r="D144" s="6">
        <v>1.5</v>
      </c>
      <c r="E144" s="7">
        <f t="shared" si="7"/>
        <v>-0.67078504394621719</v>
      </c>
      <c r="G144">
        <f t="shared" si="8"/>
        <v>4.1475701475536537</v>
      </c>
      <c r="H144" s="10">
        <f t="shared" si="13"/>
        <v>-1.2787846077790685</v>
      </c>
      <c r="I144">
        <f t="shared" si="10"/>
        <v>-15.345415293348822</v>
      </c>
      <c r="K144">
        <f t="shared" si="11"/>
        <v>-1.3466884806288948</v>
      </c>
      <c r="M144">
        <f t="shared" si="9"/>
        <v>-1.434106794022221</v>
      </c>
      <c r="N144" s="13">
        <f t="shared" si="12"/>
        <v>2.4124981539352525E-2</v>
      </c>
      <c r="O144" s="13">
        <v>1</v>
      </c>
    </row>
    <row r="145" spans="4:15" x14ac:dyDescent="0.4">
      <c r="D145" s="6">
        <v>1.52</v>
      </c>
      <c r="E145" s="7">
        <f t="shared" si="7"/>
        <v>-0.66636507826366376</v>
      </c>
      <c r="G145">
        <f t="shared" si="8"/>
        <v>4.1623940161877027</v>
      </c>
      <c r="H145" s="10">
        <f t="shared" si="13"/>
        <v>-1.2703583852018485</v>
      </c>
      <c r="I145">
        <f t="shared" si="10"/>
        <v>-15.244300622422182</v>
      </c>
      <c r="K145">
        <f t="shared" si="11"/>
        <v>-1.3287776484917402</v>
      </c>
      <c r="M145">
        <f t="shared" si="9"/>
        <v>-1.425600786661477</v>
      </c>
      <c r="N145" s="13">
        <f t="shared" si="12"/>
        <v>2.4100203210952475E-2</v>
      </c>
      <c r="O145" s="13">
        <v>1</v>
      </c>
    </row>
    <row r="146" spans="4:15" x14ac:dyDescent="0.4">
      <c r="D146" s="6">
        <v>1.54</v>
      </c>
      <c r="E146" s="7">
        <f t="shared" si="7"/>
        <v>-0.66197445447783898</v>
      </c>
      <c r="G146">
        <f t="shared" si="8"/>
        <v>4.1772178848217516</v>
      </c>
      <c r="H146" s="10">
        <f t="shared" si="13"/>
        <v>-1.2619881000165525</v>
      </c>
      <c r="I146">
        <f t="shared" si="10"/>
        <v>-15.14385720019863</v>
      </c>
      <c r="K146">
        <f t="shared" si="11"/>
        <v>-1.3110808488314516</v>
      </c>
      <c r="M146">
        <f t="shared" si="9"/>
        <v>-1.4171014505616371</v>
      </c>
      <c r="N146" s="13">
        <f t="shared" si="12"/>
        <v>2.4060151517322288E-2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-0.65761293370651608</v>
      </c>
      <c r="G147">
        <f t="shared" ref="G147:G210" si="15">$E$11*(D147/$E$12+1)</f>
        <v>4.1920417534557997</v>
      </c>
      <c r="H147" s="10">
        <f t="shared" si="13"/>
        <v>-1.2536732968181024</v>
      </c>
      <c r="I147">
        <f t="shared" si="10"/>
        <v>-15.044079561817227</v>
      </c>
      <c r="K147">
        <f t="shared" si="11"/>
        <v>-1.29359689413588</v>
      </c>
      <c r="M147">
        <f t="shared" ref="M147:M210" si="16">$L$9*$O$6*EXP(-$O$7*(G147/$L$10-1))-SQRT($L$9)*$O$8*EXP(-$O$4*(G147/$L$10-1))</f>
        <v>-1.4086100791801144</v>
      </c>
      <c r="N147" s="13">
        <f t="shared" si="12"/>
        <v>2.4005406528693481E-2</v>
      </c>
      <c r="O147" s="13">
        <v>1</v>
      </c>
    </row>
    <row r="148" spans="4:15" x14ac:dyDescent="0.4">
      <c r="D148" s="6">
        <v>1.58</v>
      </c>
      <c r="E148" s="7">
        <f t="shared" si="14"/>
        <v>-0.65328026110120441</v>
      </c>
      <c r="G148">
        <f t="shared" si="15"/>
        <v>4.2068656220898486</v>
      </c>
      <c r="H148" s="10">
        <f t="shared" si="13"/>
        <v>-1.2454134897633362</v>
      </c>
      <c r="I148">
        <f t="shared" ref="I148:I211" si="17">H148*$E$6</f>
        <v>-14.944961877160035</v>
      </c>
      <c r="K148">
        <f t="shared" ref="K148:K211" si="18">$L$9*$L$4*EXP(-$L$6*(G148/$L$10-1))-SQRT($L$9)*$L$5*EXP(-$L$7*(G148/$L$10-1))</f>
        <v>-1.2763245170708459</v>
      </c>
      <c r="M148">
        <f t="shared" si="16"/>
        <v>-1.4001279254167724</v>
      </c>
      <c r="N148" s="13">
        <f t="shared" ref="N148:N211" si="19">(M148-H148)^2*O148</f>
        <v>2.3936556599561259E-2</v>
      </c>
      <c r="O148" s="13">
        <v>1</v>
      </c>
    </row>
    <row r="149" spans="4:15" x14ac:dyDescent="0.4">
      <c r="D149" s="6">
        <v>1.6</v>
      </c>
      <c r="E149" s="7">
        <f t="shared" si="14"/>
        <v>-0.64897616744202036</v>
      </c>
      <c r="G149">
        <f t="shared" si="15"/>
        <v>4.2216894907238975</v>
      </c>
      <c r="H149" s="10">
        <f t="shared" ref="H149:H212" si="20">-(-$B$4)*(1+D149+$E$5*D149^3)*EXP(-D149)</f>
        <v>-1.2372081656114677</v>
      </c>
      <c r="I149">
        <f t="shared" si="17"/>
        <v>-14.846497987337614</v>
      </c>
      <c r="K149">
        <f t="shared" si="18"/>
        <v>-1.2592623768520723</v>
      </c>
      <c r="M149">
        <f t="shared" si="16"/>
        <v>-1.3916562026212622</v>
      </c>
      <c r="N149" s="13">
        <f t="shared" si="19"/>
        <v>2.3854196136178847E-2</v>
      </c>
      <c r="O149" s="13">
        <v>1</v>
      </c>
    </row>
    <row r="150" spans="4:15" x14ac:dyDescent="0.4">
      <c r="D150" s="6">
        <v>1.62</v>
      </c>
      <c r="E150" s="7">
        <f t="shared" si="14"/>
        <v>-0.64470037064670482</v>
      </c>
      <c r="G150">
        <f t="shared" si="15"/>
        <v>4.2365133593579465</v>
      </c>
      <c r="H150" s="10">
        <f t="shared" si="20"/>
        <v>-1.2290567866008781</v>
      </c>
      <c r="I150">
        <f t="shared" si="17"/>
        <v>-14.748681439210538</v>
      </c>
      <c r="K150">
        <f t="shared" si="18"/>
        <v>-1.2424090652400488</v>
      </c>
      <c r="M150">
        <f t="shared" si="16"/>
        <v>-1.3831960855768255</v>
      </c>
      <c r="N150" s="13">
        <f t="shared" si="19"/>
        <v>2.3758923488796487E-2</v>
      </c>
      <c r="O150" s="13">
        <v>1</v>
      </c>
    </row>
    <row r="151" spans="4:15" x14ac:dyDescent="0.4">
      <c r="D151" s="6">
        <v>1.64</v>
      </c>
      <c r="E151" s="7">
        <f t="shared" si="14"/>
        <v>-0.64045257719736792</v>
      </c>
      <c r="G151">
        <f t="shared" si="15"/>
        <v>4.2513372279919945</v>
      </c>
      <c r="H151" s="10">
        <f t="shared" si="20"/>
        <v>-1.2209587931690624</v>
      </c>
      <c r="I151">
        <f t="shared" si="17"/>
        <v>-14.651505518028749</v>
      </c>
      <c r="K151">
        <f t="shared" si="18"/>
        <v>-1.2257631121789252</v>
      </c>
      <c r="M151">
        <f t="shared" si="16"/>
        <v>-1.3747487114610979</v>
      </c>
      <c r="N151" s="13">
        <f t="shared" si="19"/>
        <v>2.3651338968270947E-2</v>
      </c>
      <c r="O151" s="13">
        <v>1</v>
      </c>
    </row>
    <row r="152" spans="4:15" x14ac:dyDescent="0.4">
      <c r="D152" s="6">
        <v>1.66</v>
      </c>
      <c r="E152" s="7">
        <f t="shared" si="14"/>
        <v>-0.63623248348841444</v>
      </c>
      <c r="G152">
        <f t="shared" si="15"/>
        <v>4.2661610966260435</v>
      </c>
      <c r="H152" s="10">
        <f t="shared" si="20"/>
        <v>-1.2129136065223134</v>
      </c>
      <c r="I152">
        <f t="shared" si="17"/>
        <v>-14.55496327826776</v>
      </c>
      <c r="K152">
        <f t="shared" si="18"/>
        <v>-1.2093229910993151</v>
      </c>
      <c r="M152">
        <f t="shared" si="16"/>
        <v>-1.3663151807844438</v>
      </c>
      <c r="N152" s="13">
        <f t="shared" si="19"/>
        <v>2.3532042986099913E-2</v>
      </c>
      <c r="O152" s="13">
        <v>1</v>
      </c>
    </row>
    <row r="153" spans="4:15" x14ac:dyDescent="0.4">
      <c r="D153" s="6">
        <v>1.68</v>
      </c>
      <c r="E153" s="7">
        <f t="shared" si="14"/>
        <v>-0.63203977709897352</v>
      </c>
      <c r="G153">
        <f t="shared" si="15"/>
        <v>4.2809849652600924</v>
      </c>
      <c r="H153" s="10">
        <f t="shared" si="20"/>
        <v>-1.2049206310614833</v>
      </c>
      <c r="I153">
        <f t="shared" si="17"/>
        <v>-14.459047572737799</v>
      </c>
      <c r="K153">
        <f t="shared" si="18"/>
        <v>-1.193087123903861</v>
      </c>
      <c r="M153">
        <f t="shared" si="16"/>
        <v>-1.3578965583063403</v>
      </c>
      <c r="N153" s="13">
        <f t="shared" si="19"/>
        <v>2.3401634316423777E-2</v>
      </c>
      <c r="O153" s="13">
        <v>1</v>
      </c>
    </row>
    <row r="154" spans="4:15" x14ac:dyDescent="0.4">
      <c r="D154" s="6">
        <v>1.7</v>
      </c>
      <c r="E154" s="7">
        <f t="shared" si="14"/>
        <v>-0.62787413799304637</v>
      </c>
      <c r="G154">
        <f t="shared" si="15"/>
        <v>4.2958088338941405</v>
      </c>
      <c r="H154" s="10">
        <f t="shared" si="20"/>
        <v>-1.1969792566699435</v>
      </c>
      <c r="I154">
        <f t="shared" si="17"/>
        <v>-14.363751080039322</v>
      </c>
      <c r="K154">
        <f t="shared" si="18"/>
        <v>-1.1770538856532846</v>
      </c>
      <c r="M154">
        <f t="shared" si="16"/>
        <v>-1.3494938739303066</v>
      </c>
      <c r="N154" s="13">
        <f t="shared" si="19"/>
        <v>2.3260708478075039E-2</v>
      </c>
      <c r="O154" s="13">
        <v>1</v>
      </c>
    </row>
    <row r="155" spans="4:15" x14ac:dyDescent="0.4">
      <c r="D155" s="6">
        <v>1.72</v>
      </c>
      <c r="E155" s="7">
        <f t="shared" si="14"/>
        <v>-0.62373523965045286</v>
      </c>
      <c r="G155">
        <f t="shared" si="15"/>
        <v>4.3106327025281894</v>
      </c>
      <c r="H155" s="10">
        <f t="shared" si="20"/>
        <v>-1.1890888608696233</v>
      </c>
      <c r="I155">
        <f t="shared" si="17"/>
        <v>-14.269066330435479</v>
      </c>
      <c r="K155">
        <f t="shared" si="18"/>
        <v>-1.1612216089697462</v>
      </c>
      <c r="M155">
        <f t="shared" si="16"/>
        <v>-1.3411081235778728</v>
      </c>
      <c r="N155" s="13">
        <f t="shared" si="19"/>
        <v>2.310985623435978E-2</v>
      </c>
      <c r="O155" s="13">
        <v>1</v>
      </c>
    </row>
    <row r="156" spans="4:15" x14ac:dyDescent="0.4">
      <c r="D156" s="6">
        <v>1.74</v>
      </c>
      <c r="E156" s="7">
        <f t="shared" si="14"/>
        <v>-0.61962275013156454</v>
      </c>
      <c r="G156">
        <f t="shared" si="15"/>
        <v>4.3254565711622384</v>
      </c>
      <c r="H156" s="10">
        <f t="shared" si="20"/>
        <v>-1.1812488108508148</v>
      </c>
      <c r="I156">
        <f t="shared" si="17"/>
        <v>-14.174985730209777</v>
      </c>
      <c r="K156">
        <f t="shared" si="18"/>
        <v>-1.1455885881733747</v>
      </c>
      <c r="M156">
        <f t="shared" si="16"/>
        <v>-1.3327402700420756</v>
      </c>
      <c r="N156" s="13">
        <f t="shared" si="19"/>
        <v>2.2949662207897448E-2</v>
      </c>
      <c r="O156" s="13">
        <v>1</v>
      </c>
    </row>
    <row r="157" spans="4:15" x14ac:dyDescent="0.4">
      <c r="D157" s="6">
        <v>1.76</v>
      </c>
      <c r="E157" s="7">
        <f t="shared" si="14"/>
        <v>-0.61553633307868572</v>
      </c>
      <c r="G157">
        <f t="shared" si="15"/>
        <v>4.3402804397962873</v>
      </c>
      <c r="H157" s="10">
        <f t="shared" si="20"/>
        <v>-1.1734584653812066</v>
      </c>
      <c r="I157">
        <f t="shared" si="17"/>
        <v>-14.081501584574479</v>
      </c>
      <c r="K157">
        <f t="shared" si="18"/>
        <v>-1.1301530831669484</v>
      </c>
      <c r="M157">
        <f t="shared" si="16"/>
        <v>-1.3243912438209422</v>
      </c>
      <c r="N157" s="13">
        <f t="shared" si="19"/>
        <v>2.2780703607538325E-2</v>
      </c>
      <c r="O157" s="13">
        <v>1</v>
      </c>
    </row>
    <row r="158" spans="4:15" x14ac:dyDescent="0.4">
      <c r="D158" s="6">
        <v>1.78</v>
      </c>
      <c r="E158" s="7">
        <f t="shared" si="14"/>
        <v>-0.61147564865684889</v>
      </c>
      <c r="G158">
        <f t="shared" si="15"/>
        <v>4.3551043084303362</v>
      </c>
      <c r="H158" s="10">
        <f t="shared" si="20"/>
        <v>-1.1657171765994168</v>
      </c>
      <c r="I158">
        <f t="shared" si="17"/>
        <v>-13.988606119193001</v>
      </c>
      <c r="K158">
        <f t="shared" si="18"/>
        <v>-1.1149133230828949</v>
      </c>
      <c r="M158">
        <f t="shared" si="16"/>
        <v>-1.3160619439314238</v>
      </c>
      <c r="N158" s="13">
        <f t="shared" si="19"/>
        <v>2.2603549064115342E-2</v>
      </c>
      <c r="O158" s="13">
        <v>1</v>
      </c>
    </row>
    <row r="159" spans="4:15" x14ac:dyDescent="0.4">
      <c r="D159" s="6">
        <v>1.8</v>
      </c>
      <c r="E159" s="7">
        <f t="shared" si="14"/>
        <v>-0.6074403544366862</v>
      </c>
      <c r="G159">
        <f t="shared" si="15"/>
        <v>4.3699281770643843</v>
      </c>
      <c r="H159" s="10">
        <f t="shared" si="20"/>
        <v>-1.1580242916980985</v>
      </c>
      <c r="I159">
        <f t="shared" si="17"/>
        <v>-13.896291500377181</v>
      </c>
      <c r="K159">
        <f t="shared" si="18"/>
        <v>-1.099867509705998</v>
      </c>
      <c r="M159">
        <f t="shared" si="16"/>
        <v>-1.3077532387042305</v>
      </c>
      <c r="N159" s="13">
        <f t="shared" si="19"/>
        <v>2.2418757571565098E-2</v>
      </c>
      <c r="O159" s="13">
        <v>1</v>
      </c>
    </row>
    <row r="160" spans="4:15" x14ac:dyDescent="0.4">
      <c r="D160" s="6">
        <v>1.82</v>
      </c>
      <c r="E160" s="7">
        <f t="shared" si="14"/>
        <v>-0.60343010622193838</v>
      </c>
      <c r="G160">
        <f t="shared" si="15"/>
        <v>4.3847520456984332</v>
      </c>
      <c r="H160" s="10">
        <f t="shared" si="20"/>
        <v>-1.1503791545015032</v>
      </c>
      <c r="I160">
        <f t="shared" si="17"/>
        <v>-13.804549854018038</v>
      </c>
      <c r="K160">
        <f t="shared" si="18"/>
        <v>-1.0850138206844335</v>
      </c>
      <c r="M160">
        <f t="shared" si="16"/>
        <v>-1.2994659665600012</v>
      </c>
      <c r="N160" s="13">
        <f t="shared" si="19"/>
        <v>2.2226877529765921E-2</v>
      </c>
      <c r="O160" s="13">
        <v>1</v>
      </c>
    </row>
    <row r="161" spans="4:15" x14ac:dyDescent="0.4">
      <c r="D161" s="6">
        <v>1.84</v>
      </c>
      <c r="E161" s="7">
        <f t="shared" si="14"/>
        <v>-0.59944455882406977</v>
      </c>
      <c r="G161">
        <f t="shared" si="15"/>
        <v>4.3995759143324822</v>
      </c>
      <c r="H161" s="10">
        <f t="shared" si="20"/>
        <v>-1.1427811069422065</v>
      </c>
      <c r="I161">
        <f t="shared" si="17"/>
        <v>-13.713373283306478</v>
      </c>
      <c r="K161">
        <f t="shared" si="18"/>
        <v>-1.0703504125411083</v>
      </c>
      <c r="M161">
        <f t="shared" si="16"/>
        <v>-1.291200936767243</v>
      </c>
      <c r="N161" s="13">
        <f t="shared" si="19"/>
        <v>2.2028445885292805E-2</v>
      </c>
      <c r="O161" s="13">
        <v>1</v>
      </c>
    </row>
    <row r="162" spans="4:15" x14ac:dyDescent="0.4">
      <c r="D162" s="6">
        <v>1.86</v>
      </c>
      <c r="E162" s="7">
        <f t="shared" si="14"/>
        <v>-0.59548336678636582</v>
      </c>
      <c r="G162">
        <f t="shared" si="15"/>
        <v>4.4143997829665302</v>
      </c>
      <c r="H162" s="10">
        <f t="shared" si="20"/>
        <v>-1.1352294904415279</v>
      </c>
      <c r="I162">
        <f t="shared" si="17"/>
        <v>-13.622753885298334</v>
      </c>
      <c r="K162">
        <f t="shared" si="18"/>
        <v>-1.0558754234965511</v>
      </c>
      <c r="M162">
        <f t="shared" si="16"/>
        <v>-1.2829589301824513</v>
      </c>
      <c r="N162" s="13">
        <f t="shared" si="19"/>
        <v>2.1823987366167134E-2</v>
      </c>
      <c r="O162" s="13">
        <v>1</v>
      </c>
    </row>
    <row r="163" spans="4:15" x14ac:dyDescent="0.4">
      <c r="D163" s="6">
        <v>1.88</v>
      </c>
      <c r="E163" s="7">
        <f t="shared" si="14"/>
        <v>-0.59154618505979628</v>
      </c>
      <c r="G163">
        <f t="shared" si="15"/>
        <v>4.4292236516005792</v>
      </c>
      <c r="H163" s="10">
        <f t="shared" si="20"/>
        <v>-1.1277236471979959</v>
      </c>
      <c r="I163">
        <f t="shared" si="17"/>
        <v>-13.53268376637595</v>
      </c>
      <c r="K163">
        <f t="shared" si="18"/>
        <v>-1.0415869761140386</v>
      </c>
      <c r="M163">
        <f t="shared" si="16"/>
        <v>-1.2747406999728248</v>
      </c>
      <c r="N163" s="13">
        <f t="shared" si="19"/>
        <v>2.1614013806596829E-2</v>
      </c>
      <c r="O163" s="13">
        <v>1</v>
      </c>
    </row>
    <row r="164" spans="4:15" x14ac:dyDescent="0.4">
      <c r="D164" s="6">
        <v>1.9</v>
      </c>
      <c r="E164" s="7">
        <f t="shared" si="14"/>
        <v>-0.58763266963284977</v>
      </c>
      <c r="G164">
        <f t="shared" si="15"/>
        <v>4.4440475202346281</v>
      </c>
      <c r="H164" s="10">
        <f t="shared" si="20"/>
        <v>-1.1202629213880648</v>
      </c>
      <c r="I164">
        <f t="shared" si="17"/>
        <v>-13.443155056656778</v>
      </c>
      <c r="K164">
        <f t="shared" si="18"/>
        <v>-1.0274831797770254</v>
      </c>
      <c r="M164">
        <f t="shared" si="16"/>
        <v>-1.2665469723219749</v>
      </c>
      <c r="N164" s="13">
        <f t="shared" si="19"/>
        <v>2.1399023557634792E-2</v>
      </c>
      <c r="O164" s="13">
        <v>1</v>
      </c>
    </row>
    <row r="165" spans="4:15" x14ac:dyDescent="0.4">
      <c r="D165" s="6">
        <v>1.92</v>
      </c>
      <c r="E165" s="7">
        <f t="shared" si="14"/>
        <v>-0.58374247811745139</v>
      </c>
      <c r="G165">
        <f t="shared" si="15"/>
        <v>4.4588713888686771</v>
      </c>
      <c r="H165" s="10">
        <f t="shared" si="20"/>
        <v>-1.1128466602831095</v>
      </c>
      <c r="I165">
        <f t="shared" si="17"/>
        <v>-13.354159923397315</v>
      </c>
      <c r="K165">
        <f t="shared" si="18"/>
        <v>-1.0135621330083762</v>
      </c>
      <c r="M165">
        <f t="shared" si="16"/>
        <v>-1.2583784471190189</v>
      </c>
      <c r="N165" s="13">
        <f t="shared" si="19"/>
        <v>2.1179500979652571E-2</v>
      </c>
      <c r="O165" s="13">
        <v>1</v>
      </c>
    </row>
    <row r="166" spans="4:15" x14ac:dyDescent="0.4">
      <c r="D166" s="6">
        <v>1.94</v>
      </c>
      <c r="E166" s="7">
        <f t="shared" si="14"/>
        <v>-0.57987527029300512</v>
      </c>
      <c r="G166">
        <f t="shared" si="15"/>
        <v>4.4736952575027251</v>
      </c>
      <c r="H166" s="10">
        <f t="shared" si="20"/>
        <v>-1.1054742152865851</v>
      </c>
      <c r="I166">
        <f t="shared" si="17"/>
        <v>-13.265690583439021</v>
      </c>
      <c r="K166">
        <f t="shared" si="18"/>
        <v>-0.99982192564040406</v>
      </c>
      <c r="M166">
        <f t="shared" si="16"/>
        <v>-1.2502357986314381</v>
      </c>
      <c r="N166" s="13">
        <f t="shared" si="19"/>
        <v>2.0955916012508822E-2</v>
      </c>
      <c r="O166" s="13">
        <v>1</v>
      </c>
    </row>
    <row r="167" spans="4:15" x14ac:dyDescent="0.4">
      <c r="D167" s="6">
        <v>1.96</v>
      </c>
      <c r="E167" s="7">
        <f t="shared" si="14"/>
        <v>-0.57603070861051731</v>
      </c>
      <c r="G167">
        <f t="shared" si="15"/>
        <v>4.4885191261367741</v>
      </c>
      <c r="H167" s="10">
        <f t="shared" si="20"/>
        <v>-1.0981449428950902</v>
      </c>
      <c r="I167">
        <f t="shared" si="17"/>
        <v>-13.177739314741082</v>
      </c>
      <c r="K167">
        <f t="shared" si="18"/>
        <v>-0.98626064084419163</v>
      </c>
      <c r="M167">
        <f t="shared" si="16"/>
        <v>-1.242119676162073</v>
      </c>
      <c r="N167" s="13">
        <f t="shared" si="19"/>
        <v>2.0728723819298824E-2</v>
      </c>
      <c r="O167" s="13">
        <v>1</v>
      </c>
    </row>
    <row r="168" spans="4:15" x14ac:dyDescent="0.4">
      <c r="D168" s="6">
        <v>1.98</v>
      </c>
      <c r="E168" s="7">
        <f t="shared" si="14"/>
        <v>-0.57220845865868697</v>
      </c>
      <c r="G168">
        <f t="shared" si="15"/>
        <v>4.503342994770823</v>
      </c>
      <c r="H168" s="10">
        <f t="shared" si="20"/>
        <v>-1.0908582055869209</v>
      </c>
      <c r="I168">
        <f t="shared" si="17"/>
        <v>-13.090298467043052</v>
      </c>
      <c r="K168">
        <f t="shared" si="18"/>
        <v>-0.97287635702622777</v>
      </c>
      <c r="M168">
        <f t="shared" si="16"/>
        <v>-1.234030704690628</v>
      </c>
      <c r="N168" s="13">
        <f t="shared" si="19"/>
        <v>2.0498364499601011E-2</v>
      </c>
      <c r="O168" s="13">
        <v>1</v>
      </c>
    </row>
    <row r="169" spans="4:15" x14ac:dyDescent="0.4">
      <c r="D169" s="6">
        <v>2</v>
      </c>
      <c r="E169" s="7">
        <f t="shared" si="14"/>
        <v>-0.56840818959377337</v>
      </c>
      <c r="G169">
        <f t="shared" si="15"/>
        <v>4.5181668634048711</v>
      </c>
      <c r="H169" s="10">
        <f t="shared" si="20"/>
        <v>-1.0836133726415695</v>
      </c>
      <c r="I169">
        <f t="shared" si="17"/>
        <v>-13.003360471698834</v>
      </c>
      <c r="K169">
        <f t="shared" si="18"/>
        <v>-0.95966714959992006</v>
      </c>
      <c r="M169">
        <f t="shared" si="16"/>
        <v>-1.2259694855000305</v>
      </c>
      <c r="N169" s="13">
        <f t="shared" si="19"/>
        <v>2.0265262868170871E-2</v>
      </c>
      <c r="O169" s="13">
        <v>1</v>
      </c>
    </row>
    <row r="170" spans="4:15" x14ac:dyDescent="0.4">
      <c r="D170" s="6">
        <v>2.02</v>
      </c>
      <c r="E170" s="7">
        <f t="shared" si="14"/>
        <v>-0.56462957453498497</v>
      </c>
      <c r="G170">
        <f t="shared" si="15"/>
        <v>4.53299073203892</v>
      </c>
      <c r="H170" s="10">
        <f t="shared" si="20"/>
        <v>-1.0764098208934954</v>
      </c>
      <c r="I170">
        <f t="shared" si="17"/>
        <v>-12.916917850721944</v>
      </c>
      <c r="K170">
        <f t="shared" si="18"/>
        <v>-0.94663109263914846</v>
      </c>
      <c r="M170">
        <f t="shared" si="16"/>
        <v>-1.217936596787996</v>
      </c>
      <c r="N170" s="13">
        <f t="shared" si="19"/>
        <v>2.0029828295092221E-2</v>
      </c>
      <c r="O170" s="13">
        <v>1</v>
      </c>
    </row>
    <row r="171" spans="4:15" x14ac:dyDescent="0.4">
      <c r="D171" s="6">
        <v>2.04</v>
      </c>
      <c r="E171" s="7">
        <f t="shared" si="14"/>
        <v>-0.56087229092706192</v>
      </c>
      <c r="G171">
        <f t="shared" si="15"/>
        <v>4.5478146006729689</v>
      </c>
      <c r="H171" s="10">
        <f t="shared" si="20"/>
        <v>-1.0692469354233509</v>
      </c>
      <c r="I171">
        <f t="shared" si="17"/>
        <v>-12.830963225080211</v>
      </c>
      <c r="K171">
        <f t="shared" si="18"/>
        <v>-0.93376626042061883</v>
      </c>
      <c r="M171">
        <f t="shared" si="16"/>
        <v>-1.2099325942641495</v>
      </c>
      <c r="N171" s="13">
        <f t="shared" si="19"/>
        <v>1.9792454603469553E-2</v>
      </c>
      <c r="O171" s="13">
        <v>1</v>
      </c>
    </row>
    <row r="172" spans="4:15" x14ac:dyDescent="0.4">
      <c r="D172" s="6">
        <v>2.06</v>
      </c>
      <c r="E172" s="7">
        <f t="shared" si="14"/>
        <v>-0.55713602087166092</v>
      </c>
      <c r="G172">
        <f t="shared" si="15"/>
        <v>4.5626384693070179</v>
      </c>
      <c r="H172" s="10">
        <f t="shared" si="20"/>
        <v>-1.0621241101897343</v>
      </c>
      <c r="I172">
        <f t="shared" si="17"/>
        <v>-12.745489322276811</v>
      </c>
      <c r="K172">
        <f t="shared" si="18"/>
        <v>-0.92107072886139629</v>
      </c>
      <c r="M172">
        <f t="shared" si="16"/>
        <v>-1.2019580117330193</v>
      </c>
      <c r="N172" s="13">
        <f t="shared" si="19"/>
        <v>1.9553520020817127E-2</v>
      </c>
      <c r="O172" s="13">
        <v>1</v>
      </c>
    </row>
    <row r="173" spans="4:15" x14ac:dyDescent="0.4">
      <c r="D173" s="6">
        <v>2.08</v>
      </c>
      <c r="E173" s="7">
        <f t="shared" si="14"/>
        <v>-0.55342045142908936</v>
      </c>
      <c r="G173">
        <f t="shared" si="15"/>
        <v>4.5774623379410668</v>
      </c>
      <c r="H173" s="10">
        <f t="shared" si="20"/>
        <v>-1.055040748604416</v>
      </c>
      <c r="I173">
        <f t="shared" si="17"/>
        <v>-12.660488983252993</v>
      </c>
      <c r="K173">
        <f t="shared" si="18"/>
        <v>-0.90854257685764706</v>
      </c>
      <c r="M173">
        <f t="shared" si="16"/>
        <v>-1.1940133616632402</v>
      </c>
      <c r="N173" s="13">
        <f t="shared" si="19"/>
        <v>1.9313387180397688E-2</v>
      </c>
      <c r="O173" s="13">
        <v>1</v>
      </c>
    </row>
    <row r="174" spans="4:15" x14ac:dyDescent="0.4">
      <c r="D174" s="6">
        <v>2.1</v>
      </c>
      <c r="E174" s="7">
        <f t="shared" si="14"/>
        <v>-0.54972527489187373</v>
      </c>
      <c r="G174">
        <f t="shared" si="15"/>
        <v>4.5922862065751149</v>
      </c>
      <c r="H174" s="10">
        <f t="shared" si="20"/>
        <v>-1.0479962640538683</v>
      </c>
      <c r="I174">
        <f t="shared" si="17"/>
        <v>-12.57595516864642</v>
      </c>
      <c r="K174">
        <f t="shared" si="18"/>
        <v>-0.8961798875302911</v>
      </c>
      <c r="M174">
        <f t="shared" si="16"/>
        <v>-1.1860991357432782</v>
      </c>
      <c r="N174" s="13">
        <f t="shared" si="19"/>
        <v>1.9072403168861624E-2</v>
      </c>
      <c r="O174" s="13">
        <v>1</v>
      </c>
    </row>
    <row r="175" spans="4:15" x14ac:dyDescent="0.4">
      <c r="D175" s="6">
        <v>2.12</v>
      </c>
      <c r="E175" s="7">
        <f t="shared" si="14"/>
        <v>-0.54605018903158642</v>
      </c>
      <c r="G175">
        <f t="shared" si="15"/>
        <v>4.6071100752091638</v>
      </c>
      <c r="H175" s="10">
        <f t="shared" si="20"/>
        <v>-1.0409900803698164</v>
      </c>
      <c r="I175">
        <f t="shared" si="17"/>
        <v>-12.491880964437797</v>
      </c>
      <c r="K175">
        <f t="shared" si="18"/>
        <v>-0.88398074938293503</v>
      </c>
      <c r="M175">
        <f t="shared" si="16"/>
        <v>-1.1782158054239862</v>
      </c>
      <c r="N175" s="13">
        <f t="shared" si="19"/>
        <v>1.8830899616642589E-2</v>
      </c>
      <c r="O175" s="13">
        <v>1</v>
      </c>
    </row>
    <row r="176" spans="4:15" x14ac:dyDescent="0.4">
      <c r="D176" s="6">
        <v>2.14</v>
      </c>
      <c r="E176" s="7">
        <f t="shared" si="14"/>
        <v>-0.54239489732030199</v>
      </c>
      <c r="G176">
        <f t="shared" si="15"/>
        <v>4.6219339438432119</v>
      </c>
      <c r="H176" s="10">
        <f t="shared" si="20"/>
        <v>-1.0340216322514237</v>
      </c>
      <c r="I176">
        <f t="shared" si="17"/>
        <v>-12.408259587017085</v>
      </c>
      <c r="K176">
        <f t="shared" si="18"/>
        <v>-0.87194325737717615</v>
      </c>
      <c r="M176">
        <f t="shared" si="16"/>
        <v>-1.1703638224483019</v>
      </c>
      <c r="N176" s="13">
        <f t="shared" si="19"/>
        <v>1.8589192827681712E-2</v>
      </c>
      <c r="O176" s="13">
        <v>1</v>
      </c>
    </row>
    <row r="177" spans="4:15" x14ac:dyDescent="0.4">
      <c r="D177" s="6">
        <v>2.16</v>
      </c>
      <c r="E177" s="7">
        <f t="shared" si="14"/>
        <v>-0.5387591091279974</v>
      </c>
      <c r="G177">
        <f t="shared" si="15"/>
        <v>4.6367578124772608</v>
      </c>
      <c r="H177" s="10">
        <f t="shared" si="20"/>
        <v>-1.0270903656416142</v>
      </c>
      <c r="I177">
        <f t="shared" si="17"/>
        <v>-12.32508438769937</v>
      </c>
      <c r="K177">
        <f t="shared" si="18"/>
        <v>-0.86006551393005848</v>
      </c>
      <c r="M177">
        <f t="shared" si="16"/>
        <v>-1.1625436193683716</v>
      </c>
      <c r="N177" s="13">
        <f t="shared" si="19"/>
        <v>1.8347583945165325E-2</v>
      </c>
      <c r="O177" s="13">
        <v>1</v>
      </c>
    </row>
    <row r="178" spans="4:15" x14ac:dyDescent="0.4">
      <c r="D178" s="6">
        <v>2.1800000000000002</v>
      </c>
      <c r="E178" s="7">
        <f t="shared" si="14"/>
        <v>-0.53514253989715588</v>
      </c>
      <c r="G178">
        <f t="shared" si="15"/>
        <v>4.6515816811113098</v>
      </c>
      <c r="H178" s="10">
        <f t="shared" si="20"/>
        <v>-1.0201957380599378</v>
      </c>
      <c r="I178">
        <f t="shared" si="17"/>
        <v>-12.242348856719254</v>
      </c>
      <c r="K178">
        <f t="shared" si="18"/>
        <v>-0.8483456298382327</v>
      </c>
      <c r="M178">
        <f t="shared" si="16"/>
        <v>-1.1547556100503986</v>
      </c>
      <c r="N178" s="13">
        <f t="shared" si="19"/>
        <v>1.8106359150089204E-2</v>
      </c>
      <c r="O178" s="13">
        <v>1</v>
      </c>
    </row>
    <row r="179" spans="4:15" x14ac:dyDescent="0.4">
      <c r="D179" s="6">
        <v>2.2000000000000002</v>
      </c>
      <c r="E179" s="7">
        <f t="shared" si="14"/>
        <v>-0.53154491129578807</v>
      </c>
      <c r="G179">
        <f t="shared" si="15"/>
        <v>4.6664055497453587</v>
      </c>
      <c r="H179" s="10">
        <f t="shared" si="20"/>
        <v>-1.0133372188942904</v>
      </c>
      <c r="I179">
        <f t="shared" si="17"/>
        <v>-12.160046626731486</v>
      </c>
      <c r="K179">
        <f t="shared" si="18"/>
        <v>-0.83678172513307836</v>
      </c>
      <c r="M179">
        <f t="shared" si="16"/>
        <v>-1.1470001901674962</v>
      </c>
      <c r="N179" s="13">
        <f t="shared" si="19"/>
        <v>1.7865789889581842E-2</v>
      </c>
      <c r="O179" s="13">
        <v>1</v>
      </c>
    </row>
    <row r="180" spans="4:15" x14ac:dyDescent="0.4">
      <c r="D180" s="6">
        <v>2.2200000000000002</v>
      </c>
      <c r="E180" s="7">
        <f t="shared" si="14"/>
        <v>-0.527965951350028</v>
      </c>
      <c r="G180">
        <f t="shared" si="15"/>
        <v>4.6812294183794076</v>
      </c>
      <c r="H180" s="10">
        <f t="shared" si="20"/>
        <v>-1.0065142896536934</v>
      </c>
      <c r="I180">
        <f t="shared" si="17"/>
        <v>-12.078171475844321</v>
      </c>
      <c r="K180">
        <f t="shared" si="18"/>
        <v>-0.82537192987083885</v>
      </c>
      <c r="M180">
        <f t="shared" si="16"/>
        <v>-1.1392777376808216</v>
      </c>
      <c r="N180" s="13">
        <f t="shared" si="19"/>
        <v>1.7626133132051983E-2</v>
      </c>
      <c r="O180" s="13">
        <v>1</v>
      </c>
    </row>
    <row r="181" spans="4:15" x14ac:dyDescent="0.4">
      <c r="D181" s="6">
        <v>2.2400000000000002</v>
      </c>
      <c r="E181" s="7">
        <f t="shared" si="14"/>
        <v>-0.52440539455742097</v>
      </c>
      <c r="G181">
        <f t="shared" si="15"/>
        <v>4.6960532870134566</v>
      </c>
      <c r="H181" s="10">
        <f t="shared" si="20"/>
        <v>-0.99972644418426748</v>
      </c>
      <c r="I181">
        <f t="shared" si="17"/>
        <v>-11.99671733021121</v>
      </c>
      <c r="K181">
        <f t="shared" si="18"/>
        <v>-0.81411438486158427</v>
      </c>
      <c r="M181">
        <f t="shared" si="16"/>
        <v>-1.1315886133092612</v>
      </c>
      <c r="N181" s="13">
        <f t="shared" si="19"/>
        <v>1.7387631646348444E-2</v>
      </c>
      <c r="O181" s="13">
        <v>1</v>
      </c>
    </row>
    <row r="182" spans="4:15" x14ac:dyDescent="0.4">
      <c r="D182" s="6">
        <v>2.2599999999999998</v>
      </c>
      <c r="E182" s="7">
        <f t="shared" si="14"/>
        <v>-0.52086298198196934</v>
      </c>
      <c r="G182">
        <f t="shared" si="15"/>
        <v>4.7108771556475046</v>
      </c>
      <c r="H182" s="10">
        <f t="shared" si="20"/>
        <v>-0.99297318885042629</v>
      </c>
      <c r="I182">
        <f t="shared" si="17"/>
        <v>-11.915678266205116</v>
      </c>
      <c r="K182">
        <f t="shared" si="18"/>
        <v>-0.80300724234059895</v>
      </c>
      <c r="M182">
        <f t="shared" si="16"/>
        <v>-1.1239331609879304</v>
      </c>
      <c r="N182" s="13">
        <f t="shared" si="19"/>
        <v>1.7150514302255851E-2</v>
      </c>
      <c r="O182" s="13">
        <v>1</v>
      </c>
    </row>
    <row r="183" spans="4:15" x14ac:dyDescent="0.4">
      <c r="D183" s="6">
        <v>2.2799999999999998</v>
      </c>
      <c r="E183" s="7">
        <f t="shared" si="14"/>
        <v>-0.51733846133195993</v>
      </c>
      <c r="G183">
        <f t="shared" si="15"/>
        <v>4.7257010242815527</v>
      </c>
      <c r="H183" s="10">
        <f t="shared" si="20"/>
        <v>-0.98625404268324857</v>
      </c>
      <c r="I183">
        <f t="shared" si="17"/>
        <v>-11.835048512198982</v>
      </c>
      <c r="K183">
        <f t="shared" si="18"/>
        <v>-0.79204866658559836</v>
      </c>
      <c r="M183">
        <f t="shared" si="16"/>
        <v>-1.116311708315747</v>
      </c>
      <c r="N183" s="13">
        <f t="shared" si="19"/>
        <v>1.6914996389774763E-2</v>
      </c>
      <c r="O183" s="13">
        <v>1</v>
      </c>
    </row>
    <row r="184" spans="4:15" x14ac:dyDescent="0.4">
      <c r="D184" s="6">
        <v>2.2999999999999998</v>
      </c>
      <c r="E184" s="7">
        <f t="shared" si="14"/>
        <v>-0.51383158702155529</v>
      </c>
      <c r="G184">
        <f t="shared" si="15"/>
        <v>4.7405248929156016</v>
      </c>
      <c r="H184" s="10">
        <f t="shared" si="20"/>
        <v>-0.97956853749789297</v>
      </c>
      <c r="I184">
        <f t="shared" si="17"/>
        <v>-11.754822449974716</v>
      </c>
      <c r="K184">
        <f t="shared" si="18"/>
        <v>-0.78123683448298309</v>
      </c>
      <c r="M184">
        <f t="shared" si="16"/>
        <v>-1.1087245669923287</v>
      </c>
      <c r="N184" s="13">
        <f t="shared" si="19"/>
        <v>1.668127995476755E-2</v>
      </c>
      <c r="O184" s="13">
        <v>1</v>
      </c>
    </row>
    <row r="185" spans="4:15" x14ac:dyDescent="0.4">
      <c r="D185" s="6">
        <v>2.3199999999999998</v>
      </c>
      <c r="E185" s="7">
        <f t="shared" si="14"/>
        <v>-0.5103421202170868</v>
      </c>
      <c r="G185">
        <f t="shared" si="15"/>
        <v>4.7553487615496506</v>
      </c>
      <c r="H185" s="10">
        <f t="shared" si="20"/>
        <v>-0.97291621798185446</v>
      </c>
      <c r="I185">
        <f t="shared" si="17"/>
        <v>-11.674994615782254</v>
      </c>
      <c r="K185">
        <f t="shared" si="18"/>
        <v>-0.77056993604617074</v>
      </c>
      <c r="M185">
        <f t="shared" si="16"/>
        <v>-1.1011720332444646</v>
      </c>
      <c r="N185" s="13">
        <f t="shared" si="19"/>
        <v>1.644955414867677E-2</v>
      </c>
      <c r="O185" s="13">
        <v>1</v>
      </c>
    </row>
    <row r="186" spans="4:15" x14ac:dyDescent="0.4">
      <c r="D186" s="6">
        <v>2.34</v>
      </c>
      <c r="E186" s="7">
        <f t="shared" si="14"/>
        <v>-0.50686982886895227</v>
      </c>
      <c r="G186">
        <f t="shared" si="15"/>
        <v>4.7701726301836995</v>
      </c>
      <c r="H186" s="10">
        <f t="shared" si="20"/>
        <v>-0.96629664175577057</v>
      </c>
      <c r="I186">
        <f t="shared" si="17"/>
        <v>-11.595559701069247</v>
      </c>
      <c r="K186">
        <f t="shared" si="18"/>
        <v>-0.76004617488885151</v>
      </c>
      <c r="M186">
        <f t="shared" si="16"/>
        <v>-1.0936543882423964</v>
      </c>
      <c r="N186" s="13">
        <f t="shared" si="19"/>
        <v>1.6219995590151644E-2</v>
      </c>
      <c r="O186" s="13">
        <v>1</v>
      </c>
    </row>
    <row r="187" spans="4:15" x14ac:dyDescent="0.4">
      <c r="D187" s="6">
        <v>2.36</v>
      </c>
      <c r="E187" s="7">
        <f t="shared" si="14"/>
        <v>-0.50341448772997621</v>
      </c>
      <c r="G187">
        <f t="shared" si="15"/>
        <v>4.7849964988177485</v>
      </c>
      <c r="H187" s="10">
        <f t="shared" si="20"/>
        <v>-0.95970937940842682</v>
      </c>
      <c r="I187">
        <f t="shared" si="17"/>
        <v>-11.516512552901123</v>
      </c>
      <c r="K187">
        <f t="shared" si="18"/>
        <v>-0.74966376865588502</v>
      </c>
      <c r="M187">
        <f t="shared" si="16"/>
        <v>-1.0861718985061473</v>
      </c>
      <c r="N187" s="13">
        <f t="shared" si="19"/>
        <v>1.5992768736541308E-2</v>
      </c>
      <c r="O187" s="13">
        <v>1</v>
      </c>
    </row>
    <row r="188" spans="4:15" x14ac:dyDescent="0.4">
      <c r="D188" s="6">
        <v>2.38</v>
      </c>
      <c r="E188" s="7">
        <f t="shared" si="14"/>
        <v>-0.49997587836106339</v>
      </c>
      <c r="G188">
        <f t="shared" si="15"/>
        <v>4.7998203674517965</v>
      </c>
      <c r="H188" s="10">
        <f t="shared" si="20"/>
        <v>-0.95315401450753134</v>
      </c>
      <c r="I188">
        <f t="shared" si="17"/>
        <v>-11.437848174090377</v>
      </c>
      <c r="K188">
        <f t="shared" si="18"/>
        <v>-0.73942094941437719</v>
      </c>
      <c r="M188">
        <f t="shared" si="16"/>
        <v>-1.0787248163021279</v>
      </c>
      <c r="N188" s="13">
        <f t="shared" si="19"/>
        <v>1.5768026263337856E-2</v>
      </c>
      <c r="O188" s="13">
        <v>1</v>
      </c>
    </row>
    <row r="189" spans="4:15" x14ac:dyDescent="0.4">
      <c r="D189" s="6">
        <v>2.4</v>
      </c>
      <c r="E189" s="7">
        <f t="shared" si="14"/>
        <v>-0.49655378912492826</v>
      </c>
      <c r="G189">
        <f t="shared" si="15"/>
        <v>4.8146442360858455</v>
      </c>
      <c r="H189" s="10">
        <f t="shared" si="20"/>
        <v>-0.94663014358776332</v>
      </c>
      <c r="I189">
        <f t="shared" si="17"/>
        <v>-11.35956172305316</v>
      </c>
      <c r="K189">
        <f t="shared" si="18"/>
        <v>-0.72931596400734899</v>
      </c>
      <c r="M189">
        <f t="shared" si="16"/>
        <v>-1.0713133800302423</v>
      </c>
      <c r="N189" s="13">
        <f t="shared" si="19"/>
        <v>1.554590944977113E-2</v>
      </c>
      <c r="O189" s="13">
        <v>1</v>
      </c>
    </row>
    <row r="190" spans="4:15" x14ac:dyDescent="0.4">
      <c r="D190" s="6">
        <v>2.42</v>
      </c>
      <c r="E190" s="7">
        <f t="shared" si="14"/>
        <v>-0.4931480151686628</v>
      </c>
      <c r="G190">
        <f t="shared" si="15"/>
        <v>4.8294681047198944</v>
      </c>
      <c r="H190" s="10">
        <f t="shared" si="20"/>
        <v>-0.94013737611753878</v>
      </c>
      <c r="I190">
        <f t="shared" si="17"/>
        <v>-11.281648513410465</v>
      </c>
      <c r="K190">
        <f t="shared" si="18"/>
        <v>-0.71934707437227674</v>
      </c>
      <c r="M190">
        <f t="shared" si="16"/>
        <v>-1.0639378146017209</v>
      </c>
      <c r="N190" s="13">
        <f t="shared" si="19"/>
        <v>1.5326548568875756E-2</v>
      </c>
      <c r="O190" s="13">
        <v>1</v>
      </c>
    </row>
    <row r="191" spans="4:15" x14ac:dyDescent="0.4">
      <c r="D191" s="6">
        <v>2.44</v>
      </c>
      <c r="E191" s="7">
        <f t="shared" si="14"/>
        <v>-0.48975835839585857</v>
      </c>
      <c r="G191">
        <f t="shared" si="15"/>
        <v>4.8442919733539433</v>
      </c>
      <c r="H191" s="10">
        <f t="shared" si="20"/>
        <v>-0.93367533444586492</v>
      </c>
      <c r="I191">
        <f t="shared" si="17"/>
        <v>-11.20410401335038</v>
      </c>
      <c r="K191">
        <f t="shared" si="18"/>
        <v>-0.70951255782662925</v>
      </c>
      <c r="M191">
        <f t="shared" si="16"/>
        <v>-1.0565983318078802</v>
      </c>
      <c r="N191" s="13">
        <f t="shared" si="19"/>
        <v>1.5110063280462016E-2</v>
      </c>
      <c r="O191" s="13">
        <v>1</v>
      </c>
    </row>
    <row r="192" spans="4:15" x14ac:dyDescent="0.4">
      <c r="D192" s="6">
        <v>2.46</v>
      </c>
      <c r="E192" s="7">
        <f t="shared" si="14"/>
        <v>-0.48638462742897881</v>
      </c>
      <c r="G192">
        <f t="shared" si="15"/>
        <v>4.8591158419879923</v>
      </c>
      <c r="H192" s="10">
        <f t="shared" si="20"/>
        <v>-0.92724365373060524</v>
      </c>
      <c r="I192">
        <f t="shared" si="17"/>
        <v>-11.126923844767262</v>
      </c>
      <c r="K192">
        <f t="shared" si="18"/>
        <v>-0.69981070732244577</v>
      </c>
      <c r="M192">
        <f t="shared" si="16"/>
        <v>-1.0492951306800351</v>
      </c>
      <c r="N192" s="13">
        <f t="shared" si="19"/>
        <v>1.4896563025537209E-2</v>
      </c>
      <c r="O192" s="13">
        <v>1</v>
      </c>
    </row>
    <row r="193" spans="4:15" x14ac:dyDescent="0.4">
      <c r="D193" s="6">
        <v>2.48</v>
      </c>
      <c r="E193" s="7">
        <f t="shared" si="14"/>
        <v>-0.48302663756263603</v>
      </c>
      <c r="G193">
        <f t="shared" si="15"/>
        <v>4.8739397106220403</v>
      </c>
      <c r="H193" s="10">
        <f t="shared" si="20"/>
        <v>-0.92084198184940935</v>
      </c>
      <c r="I193">
        <f t="shared" si="17"/>
        <v>-11.050103782192913</v>
      </c>
      <c r="K193">
        <f t="shared" si="18"/>
        <v>-0.69023983167184977</v>
      </c>
      <c r="M193">
        <f t="shared" si="16"/>
        <v>-1.0420283978407556</v>
      </c>
      <c r="N193" s="13">
        <f t="shared" si="19"/>
        <v>1.4686147420827628E-2</v>
      </c>
      <c r="O193" s="13">
        <v>1</v>
      </c>
    </row>
    <row r="194" spans="4:15" x14ac:dyDescent="0.4">
      <c r="D194" s="6">
        <v>2.5</v>
      </c>
      <c r="E194" s="7">
        <f t="shared" si="14"/>
        <v>-0.47968421070840861</v>
      </c>
      <c r="G194">
        <f t="shared" si="15"/>
        <v>4.8887635792560893</v>
      </c>
      <c r="H194" s="10">
        <f t="shared" si="20"/>
        <v>-0.91446997929451024</v>
      </c>
      <c r="I194">
        <f t="shared" si="17"/>
        <v>-10.973639751534122</v>
      </c>
      <c r="K194">
        <f t="shared" si="18"/>
        <v>-0.68079825574530717</v>
      </c>
      <c r="M194">
        <f t="shared" si="16"/>
        <v>-1.0347983078466754</v>
      </c>
      <c r="N194" s="13">
        <f t="shared" si="19"/>
        <v>1.4478906652157798E-2</v>
      </c>
      <c r="O194" s="13">
        <v>1</v>
      </c>
    </row>
    <row r="195" spans="4:15" x14ac:dyDescent="0.4">
      <c r="D195" s="6">
        <v>2.52</v>
      </c>
      <c r="E195" s="7">
        <f t="shared" si="14"/>
        <v>-0.47635717533179744</v>
      </c>
      <c r="G195">
        <f t="shared" si="15"/>
        <v>4.9035874478901382</v>
      </c>
      <c r="H195" s="10">
        <f t="shared" si="20"/>
        <v>-0.90812731905253863</v>
      </c>
      <c r="I195">
        <f t="shared" si="17"/>
        <v>-10.897527828630464</v>
      </c>
      <c r="K195">
        <f t="shared" si="18"/>
        <v>-0.6714843206443335</v>
      </c>
      <c r="M195">
        <f t="shared" si="16"/>
        <v>-1.0276050235230474</v>
      </c>
      <c r="N195" s="13">
        <f t="shared" si="19"/>
        <v>1.4274921865542229E-2</v>
      </c>
      <c r="O195" s="13">
        <v>1</v>
      </c>
    </row>
    <row r="196" spans="4:15" x14ac:dyDescent="0.4">
      <c r="D196" s="6">
        <v>2.54</v>
      </c>
      <c r="E196" s="7">
        <f t="shared" si="14"/>
        <v>-0.47304536638189582</v>
      </c>
      <c r="G196">
        <f t="shared" si="15"/>
        <v>4.9184113165241872</v>
      </c>
      <c r="H196" s="10">
        <f t="shared" si="20"/>
        <v>-0.90181368647044624</v>
      </c>
      <c r="I196">
        <f t="shared" si="17"/>
        <v>-10.821764237645354</v>
      </c>
      <c r="K196">
        <f t="shared" si="18"/>
        <v>-0.6622963838502417</v>
      </c>
      <c r="M196">
        <f t="shared" si="16"/>
        <v>-1.0204486962902324</v>
      </c>
      <c r="N196" s="13">
        <f t="shared" si="19"/>
        <v>1.4074265554940754E-2</v>
      </c>
      <c r="O196" s="13">
        <v>1</v>
      </c>
    </row>
    <row r="197" spans="4:15" x14ac:dyDescent="0.4">
      <c r="D197" s="6">
        <v>2.56</v>
      </c>
      <c r="E197" s="7">
        <f t="shared" si="14"/>
        <v>-0.46974862521432342</v>
      </c>
      <c r="G197">
        <f t="shared" si="15"/>
        <v>4.9332351851582361</v>
      </c>
      <c r="H197" s="10">
        <f t="shared" si="20"/>
        <v>-0.8955287791085863</v>
      </c>
      <c r="I197">
        <f t="shared" si="17"/>
        <v>-10.746345349303036</v>
      </c>
      <c r="K197">
        <f t="shared" si="18"/>
        <v>-0.65323281935045552</v>
      </c>
      <c r="M197">
        <f t="shared" si="16"/>
        <v>-1.0133294664823127</v>
      </c>
      <c r="N197" s="13">
        <f t="shared" si="19"/>
        <v>1.3877001945722422E-2</v>
      </c>
      <c r="O197" s="13">
        <v>1</v>
      </c>
    </row>
    <row r="198" spans="4:15" x14ac:dyDescent="0.4">
      <c r="D198" s="6">
        <v>2.58</v>
      </c>
      <c r="E198" s="7">
        <f t="shared" si="14"/>
        <v>-0.46646679950794462</v>
      </c>
      <c r="G198">
        <f t="shared" si="15"/>
        <v>4.9480590537922842</v>
      </c>
      <c r="H198" s="10">
        <f t="shared" si="20"/>
        <v>-0.88927230658194567</v>
      </c>
      <c r="I198">
        <f t="shared" si="17"/>
        <v>-10.671267678983348</v>
      </c>
      <c r="K198">
        <f t="shared" si="18"/>
        <v>-0.64429201774381095</v>
      </c>
      <c r="M198">
        <f t="shared" si="16"/>
        <v>-1.0062474636580108</v>
      </c>
      <c r="N198" s="13">
        <f t="shared" si="19"/>
        <v>1.3683187372970102E-2</v>
      </c>
      <c r="O198" s="13">
        <v>1</v>
      </c>
    </row>
    <row r="199" spans="4:15" x14ac:dyDescent="0.4">
      <c r="D199" s="6">
        <v>2.6</v>
      </c>
      <c r="E199" s="7">
        <f t="shared" si="14"/>
        <v>-0.46319974317587181</v>
      </c>
      <c r="G199">
        <f t="shared" si="15"/>
        <v>4.9628829224263331</v>
      </c>
      <c r="H199" s="10">
        <f t="shared" si="20"/>
        <v>-0.88304399039048209</v>
      </c>
      <c r="I199">
        <f t="shared" si="17"/>
        <v>-10.596527884685784</v>
      </c>
      <c r="K199">
        <f t="shared" si="18"/>
        <v>-0.6354723863261883</v>
      </c>
      <c r="M199">
        <f t="shared" si="16"/>
        <v>-0.99920280690408914</v>
      </c>
      <c r="N199" s="13">
        <f t="shared" si="19"/>
        <v>1.3492870653841828E-2</v>
      </c>
      <c r="O199" s="13">
        <v>1</v>
      </c>
    </row>
    <row r="200" spans="4:15" x14ac:dyDescent="0.4">
      <c r="D200" s="6">
        <v>2.62</v>
      </c>
      <c r="E200" s="7">
        <f t="shared" si="14"/>
        <v>-0.45994731627122792</v>
      </c>
      <c r="G200">
        <f t="shared" si="15"/>
        <v>4.9777067910603821</v>
      </c>
      <c r="H200" s="10">
        <f t="shared" si="20"/>
        <v>-0.87684356373946892</v>
      </c>
      <c r="I200">
        <f t="shared" si="17"/>
        <v>-10.522122764873627</v>
      </c>
      <c r="K200">
        <f t="shared" si="18"/>
        <v>-0.62677234915775903</v>
      </c>
      <c r="M200">
        <f t="shared" si="16"/>
        <v>-0.99219560513141369</v>
      </c>
      <c r="N200" s="13">
        <f t="shared" si="19"/>
        <v>1.3306093453288939E-2</v>
      </c>
      <c r="O200" s="13">
        <v>1</v>
      </c>
    </row>
    <row r="201" spans="4:15" x14ac:dyDescent="0.4">
      <c r="D201" s="6">
        <v>2.64</v>
      </c>
      <c r="E201" s="7">
        <f t="shared" si="14"/>
        <v>-0.4567093848881198</v>
      </c>
      <c r="G201">
        <f t="shared" si="15"/>
        <v>4.992530659694431</v>
      </c>
      <c r="H201" s="10">
        <f t="shared" si="20"/>
        <v>-0.87067077135071158</v>
      </c>
      <c r="I201">
        <f t="shared" si="17"/>
        <v>-10.448049256208538</v>
      </c>
      <c r="K201">
        <f t="shared" si="18"/>
        <v>-0.61819034711302623</v>
      </c>
      <c r="M201">
        <f t="shared" si="16"/>
        <v>-0.98522595736383856</v>
      </c>
      <c r="N201" s="13">
        <f t="shared" si="19"/>
        <v>1.3122890642502123E-2</v>
      </c>
      <c r="O201" s="13">
        <v>1</v>
      </c>
    </row>
    <row r="202" spans="4:15" x14ac:dyDescent="0.4">
      <c r="D202" s="6">
        <v>2.66</v>
      </c>
      <c r="E202" s="7">
        <f t="shared" si="14"/>
        <v>-0.45348582105825547</v>
      </c>
      <c r="G202">
        <f t="shared" si="15"/>
        <v>5.0073545283284799</v>
      </c>
      <c r="H202" s="10">
        <f t="shared" si="20"/>
        <v>-0.86452536926545831</v>
      </c>
      <c r="I202">
        <f t="shared" si="17"/>
        <v>-10.3743044311855</v>
      </c>
      <c r="K202">
        <f t="shared" si="18"/>
        <v>-0.60972483791480203</v>
      </c>
      <c r="M202">
        <f t="shared" si="16"/>
        <v>-0.97829395302009003</v>
      </c>
      <c r="N202" s="13">
        <f t="shared" si="19"/>
        <v>1.2943290649534653E-2</v>
      </c>
      <c r="O202" s="13">
        <v>1</v>
      </c>
    </row>
    <row r="203" spans="4:15" x14ac:dyDescent="0.4">
      <c r="D203" s="6">
        <v>2.68</v>
      </c>
      <c r="E203" s="7">
        <f t="shared" si="14"/>
        <v>-0.45027650264361241</v>
      </c>
      <c r="G203">
        <f t="shared" si="15"/>
        <v>5.0221783969625289</v>
      </c>
      <c r="H203" s="10">
        <f t="shared" si="20"/>
        <v>-0.85840712463978264</v>
      </c>
      <c r="I203">
        <f t="shared" si="17"/>
        <v>-10.300885495677392</v>
      </c>
      <c r="K203">
        <f t="shared" si="18"/>
        <v>-0.60137429615317872</v>
      </c>
      <c r="M203">
        <f t="shared" si="16"/>
        <v>-0.97139967218880274</v>
      </c>
      <c r="N203" s="13">
        <f t="shared" si="19"/>
        <v>1.2767315801617569E-2</v>
      </c>
      <c r="O203" s="13">
        <v>1</v>
      </c>
    </row>
    <row r="204" spans="4:15" x14ac:dyDescent="0.4">
      <c r="D204" s="6">
        <v>2.7</v>
      </c>
      <c r="E204" s="7">
        <f t="shared" si="14"/>
        <v>-0.44708131322554828</v>
      </c>
      <c r="G204">
        <f t="shared" si="15"/>
        <v>5.0370022655965769</v>
      </c>
      <c r="H204" s="10">
        <f t="shared" si="20"/>
        <v>-0.85231581553318525</v>
      </c>
      <c r="I204">
        <f t="shared" si="17"/>
        <v>-10.227789786398223</v>
      </c>
      <c r="K204">
        <f t="shared" si="18"/>
        <v>-0.59313721329050428</v>
      </c>
      <c r="M204">
        <f t="shared" si="16"/>
        <v>-0.96454318589687649</v>
      </c>
      <c r="N204" s="13">
        <f t="shared" si="19"/>
        <v>1.2594982658749122E-2</v>
      </c>
      <c r="O204" s="13">
        <v>1</v>
      </c>
    </row>
    <row r="205" spans="4:15" x14ac:dyDescent="0.4">
      <c r="D205" s="6">
        <v>2.72</v>
      </c>
      <c r="E205" s="7">
        <f t="shared" si="14"/>
        <v>-0.44390014199072525</v>
      </c>
      <c r="G205">
        <f t="shared" si="15"/>
        <v>5.0518261342306259</v>
      </c>
      <c r="H205" s="10">
        <f t="shared" si="20"/>
        <v>-0.84625123069111874</v>
      </c>
      <c r="I205">
        <f t="shared" si="17"/>
        <v>-10.155014768293425</v>
      </c>
      <c r="K205">
        <f t="shared" si="18"/>
        <v>-0.58501209765329953</v>
      </c>
      <c r="M205">
        <f t="shared" si="16"/>
        <v>-0.95772455637129716</v>
      </c>
      <c r="N205" s="13">
        <f t="shared" si="19"/>
        <v>1.2426302338199127E-2</v>
      </c>
      <c r="O205" s="13">
        <v>1</v>
      </c>
    </row>
    <row r="206" spans="4:15" x14ac:dyDescent="0.4">
      <c r="D206" s="6">
        <v>2.74</v>
      </c>
      <c r="E206" s="7">
        <f t="shared" si="14"/>
        <v>-0.44073288361419743</v>
      </c>
      <c r="G206">
        <f t="shared" si="15"/>
        <v>5.0666500028646739</v>
      </c>
      <c r="H206" s="10">
        <f t="shared" si="20"/>
        <v>-0.8402131693221061</v>
      </c>
      <c r="I206">
        <f t="shared" si="17"/>
        <v>-10.082558031865274</v>
      </c>
      <c r="K206">
        <f t="shared" si="18"/>
        <v>-0.57699747441202243</v>
      </c>
      <c r="M206">
        <f t="shared" si="16"/>
        <v>-0.95094383729458876</v>
      </c>
      <c r="N206" s="13">
        <f t="shared" si="19"/>
        <v>1.2261280829632196E-2</v>
      </c>
      <c r="O206" s="13">
        <v>1</v>
      </c>
    </row>
    <row r="207" spans="4:15" x14ac:dyDescent="0.4">
      <c r="D207" s="6">
        <v>2.76</v>
      </c>
      <c r="E207" s="7">
        <f t="shared" si="14"/>
        <v>-0.43757943813999839</v>
      </c>
      <c r="G207">
        <f t="shared" si="15"/>
        <v>5.0814738714987229</v>
      </c>
      <c r="H207" s="10">
        <f t="shared" si="20"/>
        <v>-0.83420144087009307</v>
      </c>
      <c r="I207">
        <f t="shared" si="17"/>
        <v>-10.010417290441117</v>
      </c>
      <c r="K207">
        <f t="shared" si="18"/>
        <v>-0.56909188554950141</v>
      </c>
      <c r="M207">
        <f t="shared" si="16"/>
        <v>-0.94420107405402576</v>
      </c>
      <c r="N207" s="13">
        <f t="shared" si="19"/>
        <v>1.2099919300599745E-2</v>
      </c>
      <c r="O207" s="13">
        <v>1</v>
      </c>
    </row>
    <row r="208" spans="4:15" x14ac:dyDescent="0.4">
      <c r="D208" s="6">
        <v>2.78</v>
      </c>
      <c r="E208" s="7">
        <f t="shared" si="14"/>
        <v>-0.4344397108595428</v>
      </c>
      <c r="G208">
        <f t="shared" si="15"/>
        <v>5.0962977401327718</v>
      </c>
      <c r="H208" s="10">
        <f t="shared" si="20"/>
        <v>-0.82821586478263243</v>
      </c>
      <c r="I208">
        <f t="shared" si="17"/>
        <v>-9.9385903773915896</v>
      </c>
      <c r="K208">
        <f t="shared" si="18"/>
        <v>-0.56129388981884876</v>
      </c>
      <c r="M208">
        <f t="shared" si="16"/>
        <v>-0.93749630398476824</v>
      </c>
      <c r="N208" s="13">
        <f t="shared" si="19"/>
        <v>1.1942214392211702E-2</v>
      </c>
      <c r="O208" s="13">
        <v>1</v>
      </c>
    </row>
    <row r="209" spans="4:15" x14ac:dyDescent="0.4">
      <c r="D209" s="6">
        <v>2.8</v>
      </c>
      <c r="E209" s="7">
        <f t="shared" si="14"/>
        <v>-0.43131361218814596</v>
      </c>
      <c r="G209">
        <f t="shared" si="15"/>
        <v>5.1111216087668208</v>
      </c>
      <c r="H209" s="10">
        <f t="shared" si="20"/>
        <v>-0.82225627027548154</v>
      </c>
      <c r="I209">
        <f t="shared" si="17"/>
        <v>-9.8670752433057789</v>
      </c>
      <c r="K209">
        <f t="shared" si="18"/>
        <v>-0.55360206269158718</v>
      </c>
      <c r="M209">
        <f t="shared" si="16"/>
        <v>-0.93082955660705036</v>
      </c>
      <c r="N209" s="13">
        <f t="shared" si="19"/>
        <v>1.1788158504836829E-2</v>
      </c>
      <c r="O209" s="13">
        <v>1</v>
      </c>
    </row>
    <row r="210" spans="4:15" x14ac:dyDescent="0.4">
      <c r="D210" s="6">
        <v>2.82</v>
      </c>
      <c r="E210" s="7">
        <f t="shared" si="14"/>
        <v>-0.4282010575399432</v>
      </c>
      <c r="G210">
        <f t="shared" si="15"/>
        <v>5.1259454774008688</v>
      </c>
      <c r="H210" s="10">
        <f t="shared" si="20"/>
        <v>-0.81632249609414775</v>
      </c>
      <c r="I210">
        <f t="shared" si="17"/>
        <v>-9.7958699531297739</v>
      </c>
      <c r="K210">
        <f t="shared" si="18"/>
        <v>-0.54601499629669747</v>
      </c>
      <c r="M210">
        <f t="shared" si="16"/>
        <v>-0.9242008538575629</v>
      </c>
      <c r="N210" s="13">
        <f t="shared" si="19"/>
        <v>1.1637740073731393E-2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-0.42510196720147958</v>
      </c>
      <c r="G211">
        <f t="shared" ref="G211:G274" si="22">$E$11*(D211/$E$12+1)</f>
        <v>5.1407693460349178</v>
      </c>
      <c r="H211" s="10">
        <f t="shared" si="20"/>
        <v>-0.81041439027290074</v>
      </c>
      <c r="I211">
        <f t="shared" si="17"/>
        <v>-9.7249726832748085</v>
      </c>
      <c r="K211">
        <f t="shared" si="18"/>
        <v>-0.53853129935124822</v>
      </c>
      <c r="M211">
        <f t="shared" ref="M211:M274" si="23">$L$9*$O$6*EXP(-$O$7*(G211/$L$10-1))-SQRT($L$9)*$O$8*EXP(-$O$4*(G211/$L$10-1))</f>
        <v>-0.91761021031516654</v>
      </c>
      <c r="N211" s="13">
        <f t="shared" si="19"/>
        <v>1.1490943834533834E-2</v>
      </c>
      <c r="O211" s="13">
        <v>1</v>
      </c>
    </row>
    <row r="212" spans="4:15" x14ac:dyDescent="0.4">
      <c r="D212" s="6">
        <v>2.86</v>
      </c>
      <c r="E212" s="7">
        <f t="shared" si="21"/>
        <v>-0.42201626620422572</v>
      </c>
      <c r="G212">
        <f t="shared" si="22"/>
        <v>5.1555932146689658</v>
      </c>
      <c r="H212" s="10">
        <f t="shared" si="20"/>
        <v>-0.80453180989173601</v>
      </c>
      <c r="I212">
        <f t="shared" ref="I212:I275" si="24">H212*$E$6</f>
        <v>-9.6543817187008329</v>
      </c>
      <c r="K212">
        <f t="shared" ref="K212:K275" si="25">$L$9*$L$4*EXP(-$L$6*(G212/$L$10-1))-SQRT($L$9)*$L$5*EXP(-$L$7*(G212/$L$10-1))</f>
        <v>-0.53114959708323517</v>
      </c>
      <c r="M212">
        <f t="shared" si="23"/>
        <v>-0.91105763342106783</v>
      </c>
      <c r="N212" s="13">
        <f t="shared" ref="N212:N275" si="26">(M212-H212)^2*O212</f>
        <v>1.1347751078602345E-2</v>
      </c>
      <c r="O212" s="13">
        <v>1</v>
      </c>
    </row>
    <row r="213" spans="4:15" x14ac:dyDescent="0.4">
      <c r="D213" s="6">
        <v>2.88</v>
      </c>
      <c r="E213" s="7">
        <f t="shared" si="21"/>
        <v>-0.41894388419626039</v>
      </c>
      <c r="G213">
        <f t="shared" si="22"/>
        <v>5.1704170833030147</v>
      </c>
      <c r="H213" s="10">
        <f t="shared" ref="H213:H276" si="27">-(-$B$4)*(1+D213+$E$5*D213^3)*EXP(-D213)</f>
        <v>-0.79867462083175078</v>
      </c>
      <c r="I213">
        <f t="shared" si="24"/>
        <v>-9.5840954499810103</v>
      </c>
      <c r="K213">
        <f t="shared" si="25"/>
        <v>-0.52386853114720766</v>
      </c>
      <c r="M213">
        <f t="shared" si="23"/>
        <v>-0.90454312369358347</v>
      </c>
      <c r="N213" s="13">
        <f t="shared" si="26"/>
        <v>1.1208139898205877E-2</v>
      </c>
      <c r="O213" s="13">
        <v>1</v>
      </c>
    </row>
    <row r="214" spans="4:15" x14ac:dyDescent="0.4">
      <c r="D214" s="6">
        <v>2.9</v>
      </c>
      <c r="E214" s="7">
        <f t="shared" si="21"/>
        <v>-0.41588475531334551</v>
      </c>
      <c r="G214">
        <f t="shared" si="22"/>
        <v>5.1852409519370637</v>
      </c>
      <c r="H214" s="10">
        <f t="shared" si="27"/>
        <v>-0.79284269752936198</v>
      </c>
      <c r="I214">
        <f t="shared" si="24"/>
        <v>-9.5141123703523434</v>
      </c>
      <c r="K214">
        <f t="shared" si="25"/>
        <v>-0.51668675953324716</v>
      </c>
      <c r="M214">
        <f t="shared" si="23"/>
        <v>-0.89806667493762349</v>
      </c>
      <c r="N214" s="13">
        <f t="shared" si="26"/>
        <v>1.1072085421614327E-2</v>
      </c>
      <c r="O214" s="13">
        <v>1</v>
      </c>
    </row>
    <row r="215" spans="4:15" x14ac:dyDescent="0.4">
      <c r="D215" s="6">
        <v>2.92</v>
      </c>
      <c r="E215" s="7">
        <f t="shared" si="21"/>
        <v>-0.41283881804961248</v>
      </c>
      <c r="G215">
        <f t="shared" si="22"/>
        <v>5.2000648205711126</v>
      </c>
      <c r="H215" s="10">
        <f t="shared" si="27"/>
        <v>-0.78703592272978129</v>
      </c>
      <c r="I215">
        <f t="shared" si="24"/>
        <v>-9.444431072757375</v>
      </c>
      <c r="K215">
        <f t="shared" si="25"/>
        <v>-0.50960295646980702</v>
      </c>
      <c r="M215">
        <f t="shared" si="23"/>
        <v>-0.89162827444901205</v>
      </c>
      <c r="N215" s="13">
        <f t="shared" si="26"/>
        <v>1.0939560038159274E-2</v>
      </c>
      <c r="O215" s="13">
        <v>1</v>
      </c>
    </row>
    <row r="216" spans="4:15" x14ac:dyDescent="0.4">
      <c r="D216" s="6">
        <v>2.94</v>
      </c>
      <c r="E216" s="7">
        <f t="shared" si="21"/>
        <v>-0.40980601512805748</v>
      </c>
      <c r="G216">
        <f t="shared" si="22"/>
        <v>5.2148886892051616</v>
      </c>
      <c r="H216" s="10">
        <f t="shared" si="27"/>
        <v>-0.78125418724012885</v>
      </c>
      <c r="I216">
        <f t="shared" si="24"/>
        <v>-9.3750502468815462</v>
      </c>
      <c r="K216">
        <f t="shared" si="25"/>
        <v>-0.50261581232091046</v>
      </c>
      <c r="M216">
        <f t="shared" si="23"/>
        <v>-0.88522790321376876</v>
      </c>
      <c r="N216" s="13">
        <f t="shared" si="26"/>
        <v>1.0810533613367144E-2</v>
      </c>
      <c r="O216" s="13">
        <v>1</v>
      </c>
    </row>
    <row r="217" spans="4:15" x14ac:dyDescent="0.4">
      <c r="D217" s="6">
        <v>2.96</v>
      </c>
      <c r="E217" s="7">
        <f t="shared" si="21"/>
        <v>-0.40678629337104055</v>
      </c>
      <c r="G217">
        <f t="shared" si="22"/>
        <v>5.2297125578392096</v>
      </c>
      <c r="H217" s="10">
        <f t="shared" si="27"/>
        <v>-0.77549738968255177</v>
      </c>
      <c r="I217">
        <f t="shared" si="24"/>
        <v>-9.3059686761906217</v>
      </c>
      <c r="K217">
        <f t="shared" si="25"/>
        <v>-0.49572403347816263</v>
      </c>
      <c r="M217">
        <f t="shared" si="23"/>
        <v>-0.87886553610246942</v>
      </c>
      <c r="N217" s="13">
        <f t="shared" si="26"/>
        <v>1.0684973694289534E-2</v>
      </c>
      <c r="O217" s="13">
        <v>1</v>
      </c>
    </row>
    <row r="218" spans="4:15" x14ac:dyDescent="0.4">
      <c r="D218" s="6">
        <v>2.98</v>
      </c>
      <c r="E218" s="7">
        <f t="shared" si="21"/>
        <v>-0.40377960357096454</v>
      </c>
      <c r="G218">
        <f t="shared" si="22"/>
        <v>5.2445364264732586</v>
      </c>
      <c r="H218" s="10">
        <f t="shared" si="27"/>
        <v>-0.7697654362476869</v>
      </c>
      <c r="I218">
        <f t="shared" si="24"/>
        <v>-9.2371852349722428</v>
      </c>
      <c r="K218">
        <f t="shared" si="25"/>
        <v>-0.4889263422480129</v>
      </c>
      <c r="M218">
        <f t="shared" si="23"/>
        <v>-0.87254114205979461</v>
      </c>
      <c r="N218" s="13">
        <f t="shared" si="26"/>
        <v>1.0562845705176911E-2</v>
      </c>
      <c r="O218" s="13">
        <v>1</v>
      </c>
    </row>
    <row r="219" spans="4:15" x14ac:dyDescent="0.4">
      <c r="D219" s="6">
        <v>3</v>
      </c>
      <c r="E219" s="7">
        <f t="shared" si="21"/>
        <v>-0.40078590036130479</v>
      </c>
      <c r="G219">
        <f t="shared" si="22"/>
        <v>5.2593602951073066</v>
      </c>
      <c r="H219" s="10">
        <f t="shared" si="27"/>
        <v>-0.76405824044879145</v>
      </c>
      <c r="I219">
        <f t="shared" si="24"/>
        <v>-9.1686988853854974</v>
      </c>
      <c r="K219">
        <f t="shared" si="25"/>
        <v>-0.48222147673467497</v>
      </c>
      <c r="M219">
        <f t="shared" si="23"/>
        <v>-0.86625468428938779</v>
      </c>
      <c r="N219" s="13">
        <f t="shared" si="26"/>
        <v>1.0444113133664161E-2</v>
      </c>
      <c r="O219" s="13">
        <v>1</v>
      </c>
    </row>
    <row r="220" spans="4:15" x14ac:dyDescent="0.4">
      <c r="D220" s="6">
        <v>3.02</v>
      </c>
      <c r="E220" s="7">
        <f t="shared" si="21"/>
        <v>-0.39780514208814521</v>
      </c>
      <c r="G220">
        <f t="shared" si="22"/>
        <v>5.2741841637413556</v>
      </c>
      <c r="H220" s="10">
        <f t="shared" si="27"/>
        <v>-0.75837572287684007</v>
      </c>
      <c r="I220">
        <f t="shared" si="24"/>
        <v>-9.1005086745220805</v>
      </c>
      <c r="K220">
        <f t="shared" si="25"/>
        <v>-0.47560819071908123</v>
      </c>
      <c r="M220">
        <f t="shared" si="23"/>
        <v>-0.86000612043412317</v>
      </c>
      <c r="N220" s="13">
        <f t="shared" si="26"/>
        <v>1.0328737707651412E-2</v>
      </c>
      <c r="O220" s="13">
        <v>1</v>
      </c>
    </row>
    <row r="221" spans="4:15" x14ac:dyDescent="0.4">
      <c r="D221" s="6">
        <v>3.04</v>
      </c>
      <c r="E221" s="7">
        <f t="shared" si="21"/>
        <v>-0.39483729068237161</v>
      </c>
      <c r="G221">
        <f t="shared" si="22"/>
        <v>5.2890080323754045</v>
      </c>
      <c r="H221" s="10">
        <f t="shared" si="27"/>
        <v>-0.75271781095687329</v>
      </c>
      <c r="I221">
        <f t="shared" si="24"/>
        <v>-9.0326137314824795</v>
      </c>
      <c r="K221">
        <f t="shared" si="25"/>
        <v>-0.46908525353424529</v>
      </c>
      <c r="M221">
        <f t="shared" si="23"/>
        <v>-0.85379540275189825</v>
      </c>
      <c r="N221" s="13">
        <f t="shared" si="26"/>
        <v>1.0216679563081697E-2</v>
      </c>
      <c r="O221" s="13">
        <v>1</v>
      </c>
    </row>
    <row r="222" spans="4:15" x14ac:dyDescent="0.4">
      <c r="D222" s="6">
        <v>3.06</v>
      </c>
      <c r="E222" s="7">
        <f t="shared" si="21"/>
        <v>-0.39188231153265812</v>
      </c>
      <c r="G222">
        <f t="shared" si="22"/>
        <v>5.3038319010094535</v>
      </c>
      <c r="H222" s="10">
        <f t="shared" si="27"/>
        <v>-0.7470844387058595</v>
      </c>
      <c r="I222">
        <f t="shared" si="24"/>
        <v>-8.9650132644703149</v>
      </c>
      <c r="K222">
        <f t="shared" si="25"/>
        <v>-0.46265144993735319</v>
      </c>
      <c r="M222">
        <f t="shared" si="23"/>
        <v>-0.84762247828705006</v>
      </c>
      <c r="N222" s="13">
        <f t="shared" si="26"/>
        <v>1.010789740282904E-2</v>
      </c>
      <c r="O222" s="13">
        <v>1</v>
      </c>
    </row>
    <row r="223" spans="4:15" x14ac:dyDescent="0.4">
      <c r="D223" s="6">
        <v>3.08</v>
      </c>
      <c r="E223" s="7">
        <f t="shared" si="21"/>
        <v>-0.38894017335937803</v>
      </c>
      <c r="G223">
        <f t="shared" si="22"/>
        <v>5.3186557696435024</v>
      </c>
      <c r="H223" s="10">
        <f t="shared" si="27"/>
        <v>-0.74147554649231828</v>
      </c>
      <c r="I223">
        <f t="shared" si="24"/>
        <v>-8.8977065579078189</v>
      </c>
      <c r="K223">
        <f t="shared" si="25"/>
        <v>-0.45630557997891619</v>
      </c>
      <c r="M223">
        <f t="shared" si="23"/>
        <v>-0.84148728903749892</v>
      </c>
      <c r="N223" s="13">
        <f t="shared" si="26"/>
        <v>1.0002348646923495E-2</v>
      </c>
      <c r="O223" s="13">
        <v>1</v>
      </c>
    </row>
    <row r="224" spans="4:15" x14ac:dyDescent="0.4">
      <c r="D224" s="6">
        <v>3.1</v>
      </c>
      <c r="E224" s="7">
        <f t="shared" si="21"/>
        <v>-0.38601084808955904</v>
      </c>
      <c r="G224">
        <f t="shared" si="22"/>
        <v>5.3334796382775513</v>
      </c>
      <c r="H224" s="10">
        <f t="shared" si="27"/>
        <v>-0.7358910807979353</v>
      </c>
      <c r="I224">
        <f t="shared" si="24"/>
        <v>-8.8306929695752245</v>
      </c>
      <c r="K224">
        <f t="shared" si="25"/>
        <v>-0.45004645886927508</v>
      </c>
      <c r="M224">
        <f t="shared" si="23"/>
        <v>-0.83538977211772281</v>
      </c>
      <c r="N224" s="13">
        <f t="shared" si="26"/>
        <v>9.8999895743503569E-3</v>
      </c>
      <c r="O224" s="13">
        <v>1</v>
      </c>
    </row>
    <row r="225" spans="4:15" x14ac:dyDescent="0.4">
      <c r="D225" s="6">
        <v>3.12</v>
      </c>
      <c r="E225" s="7">
        <f t="shared" si="21"/>
        <v>-0.38309431073299466</v>
      </c>
      <c r="G225">
        <f t="shared" si="22"/>
        <v>5.3483035069115994</v>
      </c>
      <c r="H225" s="10">
        <f t="shared" si="27"/>
        <v>-0.73033099398138102</v>
      </c>
      <c r="I225">
        <f t="shared" si="24"/>
        <v>-8.7639719277765717</v>
      </c>
      <c r="K225">
        <f t="shared" si="25"/>
        <v>-0.44387291684273905</v>
      </c>
      <c r="M225">
        <f t="shared" si="23"/>
        <v>-0.82932985991765495</v>
      </c>
      <c r="N225" s="13">
        <f t="shared" si="26"/>
        <v>9.8007754566683397E-3</v>
      </c>
      <c r="O225" s="13">
        <v>1</v>
      </c>
    </row>
    <row r="226" spans="4:15" x14ac:dyDescent="0.4">
      <c r="D226" s="6">
        <v>3.14</v>
      </c>
      <c r="E226" s="7">
        <f t="shared" si="21"/>
        <v>-0.38019053925961788</v>
      </c>
      <c r="G226">
        <f t="shared" si="22"/>
        <v>5.3631273755456483</v>
      </c>
      <c r="H226" s="10">
        <f t="shared" si="27"/>
        <v>-0.72479524404453555</v>
      </c>
      <c r="I226">
        <f t="shared" si="24"/>
        <v>-8.6975429285344266</v>
      </c>
      <c r="K226">
        <f t="shared" si="25"/>
        <v>-0.43778379901962117</v>
      </c>
      <c r="M226">
        <f t="shared" si="23"/>
        <v>-0.82330748025760303</v>
      </c>
      <c r="N226" s="13">
        <f t="shared" si="26"/>
        <v>9.7046606836992053E-3</v>
      </c>
      <c r="O226" s="13">
        <v>1</v>
      </c>
    </row>
    <row r="227" spans="4:15" x14ac:dyDescent="0.4">
      <c r="D227" s="6">
        <v>3.16</v>
      </c>
      <c r="E227" s="7">
        <f t="shared" si="21"/>
        <v>-0.37729951447823223</v>
      </c>
      <c r="G227">
        <f t="shared" si="22"/>
        <v>5.3779512441796964</v>
      </c>
      <c r="H227" s="10">
        <f t="shared" si="27"/>
        <v>-0.71928379440130197</v>
      </c>
      <c r="I227">
        <f t="shared" si="24"/>
        <v>-8.6314055328156236</v>
      </c>
      <c r="K227">
        <f t="shared" si="25"/>
        <v>-0.43177796526641959</v>
      </c>
      <c r="M227">
        <f t="shared" si="23"/>
        <v>-0.81732255653928332</v>
      </c>
      <c r="N227" s="13">
        <f t="shared" si="26"/>
        <v>9.6115988815476863E-3</v>
      </c>
      <c r="O227" s="13">
        <v>1</v>
      </c>
    </row>
    <row r="228" spans="4:15" x14ac:dyDescent="0.4">
      <c r="D228" s="6">
        <v>3.18</v>
      </c>
      <c r="E228" s="7">
        <f t="shared" si="21"/>
        <v>-0.37442121991669053</v>
      </c>
      <c r="G228">
        <f t="shared" si="22"/>
        <v>5.3927751128137453</v>
      </c>
      <c r="H228" s="10">
        <f t="shared" si="27"/>
        <v>-0.71379661364917879</v>
      </c>
      <c r="I228">
        <f t="shared" si="24"/>
        <v>-8.565559363790145</v>
      </c>
      <c r="K228">
        <f t="shared" si="25"/>
        <v>-0.42585429005436976</v>
      </c>
      <c r="M228">
        <f t="shared" si="23"/>
        <v>-0.81137500789305961</v>
      </c>
      <c r="N228" s="13">
        <f t="shared" si="26"/>
        <v>9.521543023214233E-3</v>
      </c>
      <c r="O228" s="13">
        <v>1</v>
      </c>
    </row>
    <row r="229" spans="4:15" x14ac:dyDescent="0.4">
      <c r="D229" s="6">
        <v>3.2</v>
      </c>
      <c r="E229" s="7">
        <f t="shared" si="21"/>
        <v>-0.37155564170360378</v>
      </c>
      <c r="G229">
        <f t="shared" si="22"/>
        <v>5.4075989814477943</v>
      </c>
      <c r="H229" s="10">
        <f t="shared" si="27"/>
        <v>-0.70833367534375025</v>
      </c>
      <c r="I229">
        <f t="shared" si="24"/>
        <v>-8.5000041041250025</v>
      </c>
      <c r="K229">
        <f t="shared" si="25"/>
        <v>-0.4200116623165942</v>
      </c>
      <c r="M229">
        <f t="shared" si="23"/>
        <v>-0.8054647493214766</v>
      </c>
      <c r="N229" s="13">
        <f t="shared" si="26"/>
        <v>9.4344455320665502E-3</v>
      </c>
      <c r="O229" s="13">
        <v>1</v>
      </c>
    </row>
    <row r="230" spans="4:15" x14ac:dyDescent="0.4">
      <c r="D230" s="6">
        <v>3.22</v>
      </c>
      <c r="E230" s="7">
        <f t="shared" si="21"/>
        <v>-0.3687027684516555</v>
      </c>
      <c r="G230">
        <f t="shared" si="22"/>
        <v>5.4224228500818432</v>
      </c>
      <c r="H230" s="10">
        <f t="shared" si="27"/>
        <v>-0.70289495777623612</v>
      </c>
      <c r="I230">
        <f t="shared" si="24"/>
        <v>-8.434739493314833</v>
      </c>
      <c r="K230">
        <f t="shared" si="25"/>
        <v>-0.41424898530404231</v>
      </c>
      <c r="M230">
        <f t="shared" si="23"/>
        <v>-0.79959169183917367</v>
      </c>
      <c r="N230" s="13">
        <f t="shared" si="26"/>
        <v>9.3502583784384665E-3</v>
      </c>
      <c r="O230" s="13">
        <v>1</v>
      </c>
    </row>
    <row r="231" spans="4:15" x14ac:dyDescent="0.4">
      <c r="D231" s="6">
        <v>3.24</v>
      </c>
      <c r="E231" s="7">
        <f t="shared" si="21"/>
        <v>-0.36586259114259273</v>
      </c>
      <c r="G231">
        <f t="shared" si="22"/>
        <v>5.4372467187158922</v>
      </c>
      <c r="H231" s="10">
        <f t="shared" si="27"/>
        <v>-0.6974804437542389</v>
      </c>
      <c r="I231">
        <f t="shared" si="24"/>
        <v>-8.3697653250508672</v>
      </c>
      <c r="K231">
        <f t="shared" si="25"/>
        <v>-0.40856517644041807</v>
      </c>
      <c r="M231">
        <f t="shared" si="23"/>
        <v>-0.79375574260926429</v>
      </c>
      <c r="N231" s="13">
        <f t="shared" si="26"/>
        <v>9.2689331696244534E-3</v>
      </c>
      <c r="O231" s="13">
        <v>1</v>
      </c>
    </row>
    <row r="232" spans="4:15" x14ac:dyDescent="0.4">
      <c r="D232" s="6">
        <v>3.26</v>
      </c>
      <c r="E232" s="7">
        <f t="shared" si="21"/>
        <v>-0.36303510301395525</v>
      </c>
      <c r="G232">
        <f t="shared" si="22"/>
        <v>5.4520705873499402</v>
      </c>
      <c r="H232" s="10">
        <f t="shared" si="27"/>
        <v>-0.69209012038580431</v>
      </c>
      <c r="I232">
        <f t="shared" si="24"/>
        <v>-8.3050814446296517</v>
      </c>
      <c r="K232">
        <f t="shared" si="25"/>
        <v>-0.40295916717627195</v>
      </c>
      <c r="M232">
        <f t="shared" si="23"/>
        <v>-0.78795680507626875</v>
      </c>
      <c r="N232" s="13">
        <f t="shared" si="26"/>
        <v>9.1904212335409304E-3</v>
      </c>
      <c r="O232" s="13">
        <v>1</v>
      </c>
    </row>
    <row r="233" spans="4:15" x14ac:dyDescent="0.4">
      <c r="D233" s="6">
        <v>3.28</v>
      </c>
      <c r="E233" s="7">
        <f t="shared" si="21"/>
        <v>-0.36022029944760187</v>
      </c>
      <c r="G233">
        <f t="shared" si="22"/>
        <v>5.4668944559839892</v>
      </c>
      <c r="H233" s="10">
        <f t="shared" si="27"/>
        <v>-0.68672397886690828</v>
      </c>
      <c r="I233">
        <f t="shared" si="24"/>
        <v>-8.2406877464028998</v>
      </c>
      <c r="K233">
        <f t="shared" si="25"/>
        <v>-0.39742990284242108</v>
      </c>
      <c r="M233">
        <f t="shared" si="23"/>
        <v>-0.78219477909566992</v>
      </c>
      <c r="N233" s="13">
        <f t="shared" si="26"/>
        <v>9.1146736963201146E-3</v>
      </c>
      <c r="O233" s="13">
        <v>1</v>
      </c>
    </row>
    <row r="234" spans="4:15" x14ac:dyDescent="0.4">
      <c r="D234" s="6">
        <v>3.3</v>
      </c>
      <c r="E234" s="7">
        <f t="shared" si="21"/>
        <v>-0.35741817786008634</v>
      </c>
      <c r="G234">
        <f t="shared" si="22"/>
        <v>5.4817183246180381</v>
      </c>
      <c r="H234" s="10">
        <f t="shared" si="27"/>
        <v>-0.68138201427246869</v>
      </c>
      <c r="I234">
        <f t="shared" si="24"/>
        <v>-8.1765841712696243</v>
      </c>
      <c r="K234">
        <f t="shared" si="25"/>
        <v>-0.39197634250285818</v>
      </c>
      <c r="M234">
        <f t="shared" si="23"/>
        <v>-0.77646956106018472</v>
      </c>
      <c r="N234" s="13">
        <f t="shared" si="26"/>
        <v>9.0416415541060852E-3</v>
      </c>
      <c r="O234" s="13">
        <v>1</v>
      </c>
    </row>
    <row r="235" spans="4:15" x14ac:dyDescent="0.4">
      <c r="D235" s="6">
        <v>3.32</v>
      </c>
      <c r="E235" s="7">
        <f t="shared" si="21"/>
        <v>-0.35462873759492958</v>
      </c>
      <c r="G235">
        <f t="shared" si="22"/>
        <v>5.4965421932520862</v>
      </c>
      <c r="H235" s="10">
        <f t="shared" si="27"/>
        <v>-0.67606422535097377</v>
      </c>
      <c r="I235">
        <f t="shared" si="24"/>
        <v>-8.1127707042116857</v>
      </c>
      <c r="K235">
        <f t="shared" si="25"/>
        <v>-0.38659745880729129</v>
      </c>
      <c r="M235">
        <f t="shared" si="23"/>
        <v>-0.77078104402281966</v>
      </c>
      <c r="N235" s="13">
        <f t="shared" si="26"/>
        <v>8.9712757393153354E-3</v>
      </c>
      <c r="O235" s="13">
        <v>1</v>
      </c>
    </row>
    <row r="236" spans="4:15" x14ac:dyDescent="0.4">
      <c r="D236" s="6">
        <v>3.34</v>
      </c>
      <c r="E236" s="7">
        <f t="shared" si="21"/>
        <v>-0.35185197981682997</v>
      </c>
      <c r="G236">
        <f t="shared" si="22"/>
        <v>5.5113660618861351</v>
      </c>
      <c r="H236" s="10">
        <f t="shared" si="27"/>
        <v>-0.67077061432280471</v>
      </c>
      <c r="I236">
        <f t="shared" si="24"/>
        <v>-8.0492473718736566</v>
      </c>
      <c r="K236">
        <f t="shared" si="25"/>
        <v>-0.38129223784344946</v>
      </c>
      <c r="M236">
        <f t="shared" si="23"/>
        <v>-0.76512911781678705</v>
      </c>
      <c r="N236" s="13">
        <f t="shared" si="26"/>
        <v>8.903527181623877E-3</v>
      </c>
      <c r="O236" s="13">
        <v>1</v>
      </c>
    </row>
    <row r="237" spans="4:15" x14ac:dyDescent="0.4">
      <c r="D237" s="6">
        <v>3.36</v>
      </c>
      <c r="E237" s="7">
        <f t="shared" si="21"/>
        <v>-0.3490879074078504</v>
      </c>
      <c r="G237">
        <f t="shared" si="22"/>
        <v>5.526189930520184</v>
      </c>
      <c r="H237" s="10">
        <f t="shared" si="27"/>
        <v>-0.66550118668232605</v>
      </c>
      <c r="I237">
        <f t="shared" si="24"/>
        <v>-7.9860142401879131</v>
      </c>
      <c r="K237">
        <f t="shared" si="25"/>
        <v>-0.37605967898928888</v>
      </c>
      <c r="M237">
        <f t="shared" si="23"/>
        <v>-0.7595136691723624</v>
      </c>
      <c r="N237" s="13">
        <f t="shared" si="26"/>
        <v>8.8383468639393926E-3</v>
      </c>
      <c r="O237" s="13">
        <v>1</v>
      </c>
    </row>
    <row r="238" spans="4:15" x14ac:dyDescent="0.4">
      <c r="D238" s="6">
        <v>3.38</v>
      </c>
      <c r="E238" s="7">
        <f t="shared" si="21"/>
        <v>-0.34633652486561312</v>
      </c>
      <c r="G238">
        <f t="shared" si="22"/>
        <v>5.541013799154233</v>
      </c>
      <c r="H238" s="10">
        <f t="shared" si="27"/>
        <v>-0.66025595100380485</v>
      </c>
      <c r="I238">
        <f t="shared" si="24"/>
        <v>-7.9230714120456582</v>
      </c>
      <c r="K238">
        <f t="shared" si="25"/>
        <v>-0.37089879476520859</v>
      </c>
      <c r="M238">
        <f t="shared" si="23"/>
        <v>-0.75393458183074535</v>
      </c>
      <c r="N238" s="13">
        <f t="shared" si="26"/>
        <v>8.7756858736102068E-3</v>
      </c>
      <c r="O238" s="13">
        <v>1</v>
      </c>
    </row>
    <row r="239" spans="4:15" x14ac:dyDescent="0.4">
      <c r="D239" s="6">
        <v>3.4</v>
      </c>
      <c r="E239" s="7">
        <f t="shared" si="21"/>
        <v>-0.34359783820353318</v>
      </c>
      <c r="G239">
        <f t="shared" si="22"/>
        <v>5.5558376677882819</v>
      </c>
      <c r="H239" s="10">
        <f t="shared" si="27"/>
        <v>-0.65503491875121578</v>
      </c>
      <c r="I239">
        <f t="shared" si="24"/>
        <v>-7.8604190250145898</v>
      </c>
      <c r="K239">
        <f t="shared" si="25"/>
        <v>-0.36580861068638981</v>
      </c>
      <c r="M239">
        <f t="shared" si="23"/>
        <v>-0.74839173665500291</v>
      </c>
      <c r="N239" s="13">
        <f t="shared" si="26"/>
        <v>8.7154954491208709E-3</v>
      </c>
      <c r="O239" s="13">
        <v>1</v>
      </c>
    </row>
    <row r="240" spans="4:15" x14ac:dyDescent="0.4">
      <c r="D240" s="6">
        <v>3.42</v>
      </c>
      <c r="E240" s="7">
        <f t="shared" si="21"/>
        <v>-0.340871854853113</v>
      </c>
      <c r="G240">
        <f t="shared" si="22"/>
        <v>5.57066153642233</v>
      </c>
      <c r="H240" s="10">
        <f t="shared" si="27"/>
        <v>-0.64983810409197462</v>
      </c>
      <c r="I240">
        <f t="shared" si="24"/>
        <v>-7.7980572491036959</v>
      </c>
      <c r="K240">
        <f t="shared" si="25"/>
        <v>-0.36078816511536549</v>
      </c>
      <c r="M240">
        <f t="shared" si="23"/>
        <v>-0.7428850117381578</v>
      </c>
      <c r="N240" s="13">
        <f t="shared" si="26"/>
        <v>8.6577270225173409E-3</v>
      </c>
      <c r="O240" s="13">
        <v>1</v>
      </c>
    </row>
    <row r="241" spans="4:15" x14ac:dyDescent="0.4">
      <c r="D241" s="6">
        <v>3.44</v>
      </c>
      <c r="E241" s="7">
        <f t="shared" si="21"/>
        <v>-0.33815858356832074</v>
      </c>
      <c r="G241">
        <f t="shared" si="22"/>
        <v>5.5854854050563789</v>
      </c>
      <c r="H241" s="10">
        <f t="shared" si="27"/>
        <v>-0.64466552371464658</v>
      </c>
      <c r="I241">
        <f t="shared" si="24"/>
        <v>-7.735986284575759</v>
      </c>
      <c r="K241">
        <f t="shared" si="25"/>
        <v>-0.35583650911490861</v>
      </c>
      <c r="M241">
        <f t="shared" si="23"/>
        <v>-0.73741428250849372</v>
      </c>
      <c r="N241" s="13">
        <f t="shared" si="26"/>
        <v>8.6023322577992375E-3</v>
      </c>
      <c r="O241" s="13">
        <v>1</v>
      </c>
    </row>
    <row r="242" spans="4:15" x14ac:dyDescent="0.4">
      <c r="D242" s="6">
        <v>3.46</v>
      </c>
      <c r="E242" s="7">
        <f t="shared" si="21"/>
        <v>-0.33545803433206817</v>
      </c>
      <c r="G242">
        <f t="shared" si="22"/>
        <v>5.6003092736904279</v>
      </c>
      <c r="H242" s="10">
        <f t="shared" si="27"/>
        <v>-0.63951719665065476</v>
      </c>
      <c r="I242">
        <f t="shared" si="24"/>
        <v>-7.6742063598078571</v>
      </c>
      <c r="K242">
        <f t="shared" si="25"/>
        <v>-0.35095270630133668</v>
      </c>
      <c r="M242">
        <f t="shared" si="23"/>
        <v>-0.73197942183214271</v>
      </c>
      <c r="N242" s="13">
        <f t="shared" si="26"/>
        <v>8.5492630855121838E-3</v>
      </c>
      <c r="O242" s="13">
        <v>1</v>
      </c>
    </row>
    <row r="243" spans="4:15" x14ac:dyDescent="0.4">
      <c r="D243" s="6">
        <v>3.48</v>
      </c>
      <c r="E243" s="7">
        <f t="shared" si="21"/>
        <v>-0.33277021826480174</v>
      </c>
      <c r="G243">
        <f t="shared" si="22"/>
        <v>5.6151331423244768</v>
      </c>
      <c r="H243" s="10">
        <f t="shared" si="27"/>
        <v>-0.63439314410001812</v>
      </c>
      <c r="I243">
        <f t="shared" si="24"/>
        <v>-7.6127177292002175</v>
      </c>
      <c r="K243">
        <f t="shared" si="25"/>
        <v>-0.3461358326983075</v>
      </c>
      <c r="M243">
        <f t="shared" si="23"/>
        <v>-0.72658030011301633</v>
      </c>
      <c r="N243" s="13">
        <f t="shared" si="26"/>
        <v>8.4984717337648705E-3</v>
      </c>
      <c r="O243" s="13">
        <v>1</v>
      </c>
    </row>
    <row r="244" spans="4:15" x14ac:dyDescent="0.4">
      <c r="D244" s="6">
        <v>3.5</v>
      </c>
      <c r="E244" s="7">
        <f t="shared" si="21"/>
        <v>-0.33009514753521907</v>
      </c>
      <c r="G244">
        <f t="shared" si="22"/>
        <v>5.6299570109585257</v>
      </c>
      <c r="H244" s="10">
        <f t="shared" si="27"/>
        <v>-0.62929338926114164</v>
      </c>
      <c r="I244">
        <f t="shared" si="24"/>
        <v>-7.5515206711336997</v>
      </c>
      <c r="K244">
        <f t="shared" si="25"/>
        <v>-0.34138497659118483</v>
      </c>
      <c r="M244">
        <f t="shared" si="23"/>
        <v>-0.72121678539014322</v>
      </c>
      <c r="N244" s="13">
        <f t="shared" si="26"/>
        <v>8.4499107558893422E-3</v>
      </c>
      <c r="O244" s="13">
        <v>1</v>
      </c>
    </row>
    <row r="245" spans="4:15" x14ac:dyDescent="0.4">
      <c r="D245" s="6">
        <v>3.52</v>
      </c>
      <c r="E245" s="7">
        <f t="shared" si="21"/>
        <v>-0.32743283527311529</v>
      </c>
      <c r="G245">
        <f t="shared" si="22"/>
        <v>5.6447808795925738</v>
      </c>
      <c r="H245" s="10">
        <f t="shared" si="27"/>
        <v>-0.6242179571646671</v>
      </c>
      <c r="I245">
        <f t="shared" si="24"/>
        <v>-7.4906154859760052</v>
      </c>
      <c r="K245">
        <f t="shared" si="25"/>
        <v>-0.33669923838204951</v>
      </c>
      <c r="M245">
        <f t="shared" si="23"/>
        <v>-0.71588874343247977</v>
      </c>
      <c r="N245" s="13">
        <f t="shared" si="26"/>
        <v>8.4035330549589917E-3</v>
      </c>
      <c r="O245" s="13">
        <v>1</v>
      </c>
    </row>
    <row r="246" spans="4:15" x14ac:dyDescent="0.4">
      <c r="D246" s="6">
        <v>3.54</v>
      </c>
      <c r="E246" s="7">
        <f t="shared" si="21"/>
        <v>-0.32478329548436602</v>
      </c>
      <c r="G246">
        <f t="shared" si="22"/>
        <v>5.6596047482266227</v>
      </c>
      <c r="H246" s="10">
        <f t="shared" si="27"/>
        <v>-0.61916687451139552</v>
      </c>
      <c r="I246">
        <f t="shared" si="24"/>
        <v>-7.4300024941367457</v>
      </c>
      <c r="K246">
        <f t="shared" si="25"/>
        <v>-0.33207773044541372</v>
      </c>
      <c r="M246">
        <f t="shared" si="23"/>
        <v>-0.71059603783124636</v>
      </c>
      <c r="N246" s="13">
        <f t="shared" si="26"/>
        <v>8.359291905367959E-3</v>
      </c>
      <c r="O246" s="13">
        <v>1</v>
      </c>
    </row>
    <row r="247" spans="4:15" x14ac:dyDescent="0.4">
      <c r="D247" s="6">
        <v>3.56</v>
      </c>
      <c r="E247" s="7">
        <f t="shared" si="21"/>
        <v>-0.32214654296804712</v>
      </c>
      <c r="G247">
        <f t="shared" si="22"/>
        <v>5.6744286168606717</v>
      </c>
      <c r="H247" s="10">
        <f t="shared" si="27"/>
        <v>-0.61414016951428507</v>
      </c>
      <c r="I247">
        <f t="shared" si="24"/>
        <v>-7.3696820341714204</v>
      </c>
      <c r="K247">
        <f t="shared" si="25"/>
        <v>-0.32751957698470957</v>
      </c>
      <c r="M247">
        <f t="shared" si="23"/>
        <v>-0.70533853008985525</v>
      </c>
      <c r="N247" s="13">
        <f t="shared" si="26"/>
        <v>8.3171409716717142E-3</v>
      </c>
      <c r="O247" s="13">
        <v>1</v>
      </c>
    </row>
    <row r="248" spans="4:15" x14ac:dyDescent="0.4">
      <c r="D248" s="6">
        <v>3.58</v>
      </c>
      <c r="E248" s="7">
        <f t="shared" si="21"/>
        <v>-0.31952259323569154</v>
      </c>
      <c r="G248">
        <f t="shared" si="22"/>
        <v>5.6892524854947206</v>
      </c>
      <c r="H248" s="10">
        <f t="shared" si="27"/>
        <v>-0.60913787174452227</v>
      </c>
      <c r="I248">
        <f t="shared" si="24"/>
        <v>-7.3096544609342669</v>
      </c>
      <c r="K248">
        <f t="shared" si="25"/>
        <v>-0.32302391388959578</v>
      </c>
      <c r="M248">
        <f t="shared" si="23"/>
        <v>-0.70011607971147993</v>
      </c>
      <c r="N248" s="13">
        <f t="shared" si="26"/>
        <v>8.2770343248789978E-3</v>
      </c>
      <c r="O248" s="13">
        <v>1</v>
      </c>
    </row>
    <row r="249" spans="4:15" x14ac:dyDescent="0.4">
      <c r="D249" s="6">
        <v>3.6</v>
      </c>
      <c r="E249" s="7">
        <f t="shared" si="21"/>
        <v>-0.31691146243267804</v>
      </c>
      <c r="G249">
        <f t="shared" si="22"/>
        <v>5.7040763541287687</v>
      </c>
      <c r="H249" s="10">
        <f t="shared" si="27"/>
        <v>-0.60416001198165747</v>
      </c>
      <c r="I249">
        <f t="shared" si="24"/>
        <v>-7.2499201437798897</v>
      </c>
      <c r="K249">
        <f t="shared" si="25"/>
        <v>-0.318589888594145</v>
      </c>
      <c r="M249">
        <f t="shared" si="23"/>
        <v>-0.69492854428432937</v>
      </c>
      <c r="N249" s="13">
        <f t="shared" si="26"/>
        <v>8.2389264563811921E-3</v>
      </c>
      <c r="O249" s="13">
        <v>1</v>
      </c>
    </row>
    <row r="250" spans="4:15" x14ac:dyDescent="0.4">
      <c r="D250" s="6">
        <v>3.62</v>
      </c>
      <c r="E250" s="7">
        <f t="shared" si="21"/>
        <v>-0.31431316726174768</v>
      </c>
      <c r="G250">
        <f t="shared" si="22"/>
        <v>5.7189002227628176</v>
      </c>
      <c r="H250" s="10">
        <f t="shared" si="27"/>
        <v>-0.59920662206779585</v>
      </c>
      <c r="I250">
        <f t="shared" si="24"/>
        <v>-7.1904794648135502</v>
      </c>
      <c r="K250">
        <f t="shared" si="25"/>
        <v>-0.31421665993595016</v>
      </c>
      <c r="M250">
        <f t="shared" si="23"/>
        <v>-0.68977577956467084</v>
      </c>
      <c r="N250" s="13">
        <f t="shared" si="26"/>
        <v>8.2027722896937487E-3</v>
      </c>
      <c r="O250" s="13">
        <v>1</v>
      </c>
    </row>
    <row r="251" spans="4:15" x14ac:dyDescent="0.4">
      <c r="D251" s="6">
        <v>3.64</v>
      </c>
      <c r="E251" s="7">
        <f t="shared" si="21"/>
        <v>-0.31172772490863965</v>
      </c>
      <c r="G251">
        <f t="shared" si="22"/>
        <v>5.7337240913968666</v>
      </c>
      <c r="H251" s="10">
        <f t="shared" si="27"/>
        <v>-0.59427773476583057</v>
      </c>
      <c r="I251">
        <f t="shared" si="24"/>
        <v>-7.1313328171899668</v>
      </c>
      <c r="K251">
        <f t="shared" si="25"/>
        <v>-0.30990339801620331</v>
      </c>
      <c r="M251">
        <f t="shared" si="23"/>
        <v>-0.68465763955767145</v>
      </c>
      <c r="N251" s="13">
        <f t="shared" si="26"/>
        <v>8.1685271901822225E-3</v>
      </c>
      <c r="O251" s="13">
        <v>1</v>
      </c>
    </row>
    <row r="252" spans="4:15" x14ac:dyDescent="0.4">
      <c r="D252" s="6">
        <v>3.66</v>
      </c>
      <c r="E252" s="7">
        <f t="shared" si="21"/>
        <v>-0.30915515296983509</v>
      </c>
      <c r="G252">
        <f t="shared" si="22"/>
        <v>5.7485479600309155</v>
      </c>
      <c r="H252" s="10">
        <f t="shared" si="27"/>
        <v>-0.58937338362169367</v>
      </c>
      <c r="I252">
        <f t="shared" si="24"/>
        <v>-7.072480603460324</v>
      </c>
      <c r="K252">
        <f t="shared" si="25"/>
        <v>-0.30564928406077618</v>
      </c>
      <c r="M252">
        <f t="shared" si="23"/>
        <v>-0.67957397659609209</v>
      </c>
      <c r="N252" s="13">
        <f t="shared" si="26"/>
        <v>8.1361469729330938E-3</v>
      </c>
      <c r="O252" s="13">
        <v>1</v>
      </c>
    </row>
    <row r="253" spans="4:15" x14ac:dyDescent="0.4">
      <c r="D253" s="6">
        <v>3.68</v>
      </c>
      <c r="E253" s="7">
        <f t="shared" si="21"/>
        <v>-0.30659546938240007</v>
      </c>
      <c r="G253">
        <f t="shared" si="22"/>
        <v>5.7633718286649644</v>
      </c>
      <c r="H253" s="10">
        <f t="shared" si="27"/>
        <v>-0.58449360283060747</v>
      </c>
      <c r="I253">
        <f t="shared" si="24"/>
        <v>-7.0139232339672901</v>
      </c>
      <c r="K253">
        <f t="shared" si="25"/>
        <v>-0.30145351028234613</v>
      </c>
      <c r="M253">
        <f t="shared" si="23"/>
        <v>-0.67452464141689772</v>
      </c>
      <c r="N253" s="13">
        <f t="shared" si="26"/>
        <v>8.1055879089260829E-3</v>
      </c>
      <c r="O253" s="13">
        <v>1</v>
      </c>
    </row>
    <row r="254" spans="4:15" x14ac:dyDescent="0.4">
      <c r="D254" s="6">
        <v>3.7</v>
      </c>
      <c r="E254" s="7">
        <f t="shared" si="21"/>
        <v>-0.30404869235591026</v>
      </c>
      <c r="G254">
        <f t="shared" si="22"/>
        <v>5.7781956972990134</v>
      </c>
      <c r="H254" s="10">
        <f t="shared" si="27"/>
        <v>-0.5796384271073074</v>
      </c>
      <c r="I254">
        <f t="shared" si="24"/>
        <v>-6.9556611252876888</v>
      </c>
      <c r="K254">
        <f t="shared" si="25"/>
        <v>-0.2973152797435985</v>
      </c>
      <c r="M254">
        <f t="shared" si="23"/>
        <v>-0.66950948323582837</v>
      </c>
      <c r="N254" s="13">
        <f t="shared" si="26"/>
        <v>8.076806729655767E-3</v>
      </c>
      <c r="O254" s="13">
        <v>1</v>
      </c>
    </row>
    <row r="255" spans="4:15" x14ac:dyDescent="0.4">
      <c r="D255" s="6">
        <v>3.72</v>
      </c>
      <c r="E255" s="7">
        <f t="shared" si="21"/>
        <v>-0.30151484030644515</v>
      </c>
      <c r="G255">
        <f t="shared" si="22"/>
        <v>5.7930195659330614</v>
      </c>
      <c r="H255" s="10">
        <f t="shared" si="27"/>
        <v>-0.57480789156020706</v>
      </c>
      <c r="I255">
        <f t="shared" si="24"/>
        <v>-6.8976946987224848</v>
      </c>
      <c r="K255">
        <f t="shared" si="25"/>
        <v>-0.29323380622153444</v>
      </c>
      <c r="M255">
        <f t="shared" si="23"/>
        <v>-0.66452834981998044</v>
      </c>
      <c r="N255" s="13">
        <f t="shared" si="26"/>
        <v>8.0497606303437368E-3</v>
      </c>
      <c r="O255" s="13">
        <v>1</v>
      </c>
    </row>
    <row r="256" spans="4:15" x14ac:dyDescent="0.4">
      <c r="D256" s="6">
        <v>3.74</v>
      </c>
      <c r="E256" s="7">
        <f t="shared" si="21"/>
        <v>-0.29899393179263256</v>
      </c>
      <c r="G256">
        <f t="shared" si="22"/>
        <v>5.8078434345671104</v>
      </c>
      <c r="H256" s="10">
        <f t="shared" si="27"/>
        <v>-0.57000203156947471</v>
      </c>
      <c r="I256">
        <f t="shared" si="24"/>
        <v>-6.8400243788336965</v>
      </c>
      <c r="K256">
        <f t="shared" si="25"/>
        <v>-0.28920831407291187</v>
      </c>
      <c r="M256">
        <f t="shared" si="23"/>
        <v>-0.65958108755844236</v>
      </c>
      <c r="N256" s="13">
        <f t="shared" si="26"/>
        <v>8.0244072718746E-3</v>
      </c>
      <c r="O256" s="13">
        <v>1</v>
      </c>
    </row>
    <row r="257" spans="4:15" x14ac:dyDescent="0.4">
      <c r="D257" s="6">
        <v>3.76</v>
      </c>
      <c r="E257" s="7">
        <f t="shared" si="21"/>
        <v>-0.29648598545372695</v>
      </c>
      <c r="G257">
        <f t="shared" si="22"/>
        <v>5.8226673032011584</v>
      </c>
      <c r="H257" s="10">
        <f t="shared" si="27"/>
        <v>-0.56522088266898507</v>
      </c>
      <c r="I257">
        <f t="shared" si="24"/>
        <v>-6.7826505920278208</v>
      </c>
      <c r="K257">
        <f t="shared" si="25"/>
        <v>-0.28523803810084664</v>
      </c>
      <c r="M257">
        <f t="shared" si="23"/>
        <v>-0.65466754153104256</v>
      </c>
      <c r="N257" s="13">
        <f t="shared" si="26"/>
        <v>8.0007047815852887E-3</v>
      </c>
      <c r="O257" s="13">
        <v>1</v>
      </c>
    </row>
    <row r="258" spans="4:15" x14ac:dyDescent="0.4">
      <c r="D258" s="6">
        <v>3.78</v>
      </c>
      <c r="E258" s="7">
        <f t="shared" si="21"/>
        <v>-0.29399101994969973</v>
      </c>
      <c r="G258">
        <f t="shared" si="22"/>
        <v>5.8374911718352074</v>
      </c>
      <c r="H258" s="10">
        <f t="shared" si="27"/>
        <v>-0.56046448043210761</v>
      </c>
      <c r="I258">
        <f t="shared" si="24"/>
        <v>-6.7255737651852918</v>
      </c>
      <c r="K258">
        <f t="shared" si="25"/>
        <v>-0.28132222342259083</v>
      </c>
      <c r="M258">
        <f t="shared" si="23"/>
        <v>-0.64978755557523638</v>
      </c>
      <c r="N258" s="13">
        <f t="shared" si="26"/>
        <v>7.9786117530250278E-3</v>
      </c>
      <c r="O258" s="13">
        <v>1</v>
      </c>
    </row>
    <row r="259" spans="4:15" x14ac:dyDescent="0.4">
      <c r="D259" s="6">
        <v>3.8</v>
      </c>
      <c r="E259" s="7">
        <f t="shared" si="21"/>
        <v>-0.29150905390332271</v>
      </c>
      <c r="G259">
        <f t="shared" si="22"/>
        <v>5.8523150404692563</v>
      </c>
      <c r="H259" s="10">
        <f t="shared" si="27"/>
        <v>-0.55573286036129443</v>
      </c>
      <c r="I259">
        <f t="shared" si="24"/>
        <v>-6.6687943243355328</v>
      </c>
      <c r="K259">
        <f t="shared" si="25"/>
        <v>-0.2774601253385125</v>
      </c>
      <c r="M259">
        <f t="shared" si="23"/>
        <v>-0.64494097235119552</v>
      </c>
      <c r="N259" s="13">
        <f t="shared" si="26"/>
        <v>7.9580872448027327E-3</v>
      </c>
      <c r="O259" s="13">
        <v>1</v>
      </c>
    </row>
    <row r="260" spans="4:15" x14ac:dyDescent="0.4">
      <c r="D260" s="6">
        <v>3.82</v>
      </c>
      <c r="E260" s="7">
        <f t="shared" si="21"/>
        <v>-0.28904010584422052</v>
      </c>
      <c r="G260">
        <f t="shared" si="22"/>
        <v>5.8671389091033053</v>
      </c>
      <c r="H260" s="10">
        <f t="shared" si="27"/>
        <v>-0.551026057781422</v>
      </c>
      <c r="I260">
        <f t="shared" si="24"/>
        <v>-6.6123126933770635</v>
      </c>
      <c r="K260">
        <f t="shared" si="25"/>
        <v>-0.27365100920229135</v>
      </c>
      <c r="M260">
        <f t="shared" si="23"/>
        <v>-0.64012763340512824</v>
      </c>
      <c r="N260" s="13">
        <f t="shared" si="26"/>
        <v>7.9390907786270424E-3</v>
      </c>
      <c r="O260" s="13">
        <v>1</v>
      </c>
    </row>
    <row r="261" spans="4:15" x14ac:dyDescent="0.4">
      <c r="D261" s="6">
        <v>3.84</v>
      </c>
      <c r="E261" s="7">
        <f t="shared" si="21"/>
        <v>-0.28658419415487019</v>
      </c>
      <c r="G261">
        <f t="shared" si="22"/>
        <v>5.8819627777373533</v>
      </c>
      <c r="H261" s="10">
        <f t="shared" si="27"/>
        <v>-0.5463441077368445</v>
      </c>
      <c r="I261">
        <f t="shared" si="24"/>
        <v>-6.556129292842134</v>
      </c>
      <c r="K261">
        <f t="shared" si="25"/>
        <v>-0.2698941502923467</v>
      </c>
      <c r="M261">
        <f t="shared" si="23"/>
        <v>-0.63534737923088236</v>
      </c>
      <c r="N261" s="13">
        <f t="shared" si="26"/>
        <v>7.9215823366414126E-3</v>
      </c>
      <c r="O261" s="13">
        <v>1</v>
      </c>
    </row>
    <row r="262" spans="4:15" x14ac:dyDescent="0.4">
      <c r="D262" s="6">
        <v>3.86</v>
      </c>
      <c r="E262" s="7">
        <f t="shared" si="21"/>
        <v>-0.28414133701852257</v>
      </c>
      <c r="G262">
        <f t="shared" si="22"/>
        <v>5.8967866463714023</v>
      </c>
      <c r="H262" s="10">
        <f t="shared" si="27"/>
        <v>-0.54168704489211139</v>
      </c>
      <c r="I262">
        <f t="shared" si="24"/>
        <v>-6.5002445387053367</v>
      </c>
      <c r="K262">
        <f t="shared" si="25"/>
        <v>-0.26618883368451091</v>
      </c>
      <c r="M262">
        <f t="shared" si="23"/>
        <v>-0.63060004932986546</v>
      </c>
      <c r="N262" s="13">
        <f t="shared" si="26"/>
        <v>7.9055223581480753E-3</v>
      </c>
      <c r="O262" s="13">
        <v>1</v>
      </c>
    </row>
    <row r="263" spans="4:15" x14ac:dyDescent="0.4">
      <c r="D263" s="6">
        <v>3.88</v>
      </c>
      <c r="E263" s="7">
        <f t="shared" si="21"/>
        <v>-0.28171155236902118</v>
      </c>
      <c r="G263">
        <f t="shared" si="22"/>
        <v>5.9116105150054503</v>
      </c>
      <c r="H263" s="10">
        <f t="shared" si="27"/>
        <v>-0.53705490343630202</v>
      </c>
      <c r="I263">
        <f t="shared" si="24"/>
        <v>-6.4446588412356238</v>
      </c>
      <c r="K263">
        <f t="shared" si="25"/>
        <v>-0.26253435412596005</v>
      </c>
      <c r="M263">
        <f t="shared" si="23"/>
        <v>-0.62588548226932905</v>
      </c>
      <c r="N263" s="13">
        <f t="shared" si="26"/>
        <v>7.8908717358106301E-3</v>
      </c>
      <c r="O263" s="13">
        <v>1</v>
      </c>
    </row>
    <row r="264" spans="4:15" x14ac:dyDescent="0.4">
      <c r="D264" s="6">
        <v>3.9</v>
      </c>
      <c r="E264" s="7">
        <f t="shared" si="21"/>
        <v>-0.27929485784249208</v>
      </c>
      <c r="G264">
        <f t="shared" si="22"/>
        <v>5.9264343836394993</v>
      </c>
      <c r="H264" s="10">
        <f t="shared" si="27"/>
        <v>-0.53244771699092697</v>
      </c>
      <c r="I264">
        <f t="shared" si="24"/>
        <v>-6.3893726038911236</v>
      </c>
      <c r="K264">
        <f t="shared" si="25"/>
        <v>-0.25893001591040943</v>
      </c>
      <c r="M264">
        <f t="shared" si="23"/>
        <v>-0.62120351573904997</v>
      </c>
      <c r="N264" s="13">
        <f t="shared" si="26"/>
        <v>7.8775918114173133E-3</v>
      </c>
      <c r="O264" s="13">
        <v>1</v>
      </c>
    </row>
    <row r="265" spans="4:15" x14ac:dyDescent="0.4">
      <c r="D265" s="6">
        <v>3.92</v>
      </c>
      <c r="E265" s="7">
        <f t="shared" si="21"/>
        <v>-0.27689127073087805</v>
      </c>
      <c r="G265">
        <f t="shared" si="22"/>
        <v>5.9412582522735482</v>
      </c>
      <c r="H265" s="10">
        <f t="shared" si="27"/>
        <v>-0.527865518521346</v>
      </c>
      <c r="I265">
        <f t="shared" si="24"/>
        <v>-6.3343862222561516</v>
      </c>
      <c r="K265">
        <f t="shared" si="25"/>
        <v>-0.25537513275458684</v>
      </c>
      <c r="M265">
        <f t="shared" si="23"/>
        <v>-0.61655398660645222</v>
      </c>
      <c r="N265" s="13">
        <f t="shared" si="26"/>
        <v>7.8656443712829052E-3</v>
      </c>
      <c r="O265" s="13">
        <v>1</v>
      </c>
    </row>
    <row r="266" spans="4:15" x14ac:dyDescent="0.4">
      <c r="D266" s="6">
        <v>3.94</v>
      </c>
      <c r="E266" s="7">
        <f t="shared" si="21"/>
        <v>-0.27450080793728943</v>
      </c>
      <c r="G266">
        <f t="shared" si="22"/>
        <v>5.9560821209075971</v>
      </c>
      <c r="H266" s="10">
        <f t="shared" si="27"/>
        <v>-0.52330834025164863</v>
      </c>
      <c r="I266">
        <f t="shared" si="24"/>
        <v>-6.2797000830197831</v>
      </c>
      <c r="K266">
        <f t="shared" si="25"/>
        <v>-0.25186902767598396</v>
      </c>
      <c r="M266">
        <f t="shared" si="23"/>
        <v>-0.61193673097020373</v>
      </c>
      <c r="N266" s="13">
        <f t="shared" si="26"/>
        <v>7.8549916413608641E-3</v>
      </c>
      <c r="O266" s="13">
        <v>1</v>
      </c>
    </row>
    <row r="267" spans="4:15" x14ac:dyDescent="0.4">
      <c r="D267" s="6">
        <v>3.96</v>
      </c>
      <c r="E267" s="7">
        <f t="shared" si="21"/>
        <v>-0.27212348593314389</v>
      </c>
      <c r="G267">
        <f t="shared" si="22"/>
        <v>5.9709059895416461</v>
      </c>
      <c r="H267" s="10">
        <f t="shared" si="27"/>
        <v>-0.51877621358294546</v>
      </c>
      <c r="I267">
        <f t="shared" si="24"/>
        <v>-6.2253145629953455</v>
      </c>
      <c r="K267">
        <f t="shared" si="25"/>
        <v>-0.24841103287189573</v>
      </c>
      <c r="M267">
        <f t="shared" si="23"/>
        <v>-0.60735158421232482</v>
      </c>
      <c r="N267" s="13">
        <f t="shared" si="26"/>
        <v>7.8455962821319218E-3</v>
      </c>
      <c r="O267" s="13">
        <v>1</v>
      </c>
    </row>
    <row r="268" spans="4:15" x14ac:dyDescent="0.4">
      <c r="D268" s="6">
        <v>3.98</v>
      </c>
      <c r="E268" s="7">
        <f t="shared" si="21"/>
        <v>-0.26975932071706626</v>
      </c>
      <c r="G268">
        <f t="shared" si="22"/>
        <v>5.9857298581756941</v>
      </c>
      <c r="H268" s="10">
        <f t="shared" si="27"/>
        <v>-0.51426916901501507</v>
      </c>
      <c r="I268">
        <f t="shared" si="24"/>
        <v>-6.1712300281801813</v>
      </c>
      <c r="K268">
        <f t="shared" si="25"/>
        <v>-0.24500048959975002</v>
      </c>
      <c r="M268">
        <f t="shared" si="23"/>
        <v>-0.6027983810488492</v>
      </c>
      <c r="N268" s="13">
        <f t="shared" si="26"/>
        <v>7.8374213833315616E-3</v>
      </c>
      <c r="O268" s="13">
        <v>1</v>
      </c>
    </row>
    <row r="269" spans="4:15" x14ac:dyDescent="0.4">
      <c r="D269" s="6">
        <v>4</v>
      </c>
      <c r="E269" s="7">
        <f t="shared" si="21"/>
        <v>-0.26740832777551898</v>
      </c>
      <c r="G269">
        <f t="shared" si="22"/>
        <v>6.0005537268097431</v>
      </c>
      <c r="H269" s="10">
        <f t="shared" si="27"/>
        <v>-0.50978723607124943</v>
      </c>
      <c r="I269">
        <f t="shared" si="24"/>
        <v>-6.1174468328549931</v>
      </c>
      <c r="K269">
        <f t="shared" si="25"/>
        <v>-0.24163674805872953</v>
      </c>
      <c r="M269">
        <f t="shared" si="23"/>
        <v>-0.59827695557906291</v>
      </c>
      <c r="N269" s="13">
        <f t="shared" si="26"/>
        <v>7.8304304585715048E-3</v>
      </c>
      <c r="O269" s="13">
        <v>1</v>
      </c>
    </row>
    <row r="270" spans="4:15" x14ac:dyDescent="0.4">
      <c r="D270" s="6">
        <v>4.0199999999999996</v>
      </c>
      <c r="E270" s="7">
        <f t="shared" si="21"/>
        <v>-0.26507052204513459</v>
      </c>
      <c r="G270">
        <f t="shared" si="22"/>
        <v>6.0153775954437911</v>
      </c>
      <c r="H270" s="10">
        <f t="shared" si="27"/>
        <v>-0.50533044322684462</v>
      </c>
      <c r="I270">
        <f t="shared" si="24"/>
        <v>-6.0639653187221354</v>
      </c>
      <c r="K270">
        <f t="shared" si="25"/>
        <v>-0.23831916727268937</v>
      </c>
      <c r="M270">
        <f t="shared" si="23"/>
        <v>-0.59378714133336652</v>
      </c>
      <c r="N270" s="13">
        <f t="shared" si="26"/>
        <v>7.8245874399083554E-3</v>
      </c>
      <c r="O270" s="13">
        <v>1</v>
      </c>
    </row>
    <row r="271" spans="4:15" x14ac:dyDescent="0.4">
      <c r="D271" s="6">
        <v>4.04</v>
      </c>
      <c r="E271" s="7">
        <f t="shared" si="21"/>
        <v>-0.26274591787671819</v>
      </c>
      <c r="G271">
        <f t="shared" si="22"/>
        <v>6.0302014640778401</v>
      </c>
      <c r="H271" s="10">
        <f t="shared" si="27"/>
        <v>-0.50089881784017565</v>
      </c>
      <c r="I271">
        <f t="shared" si="24"/>
        <v>-6.0107858140821078</v>
      </c>
      <c r="K271">
        <f t="shared" si="25"/>
        <v>-0.23504711497436725</v>
      </c>
      <c r="M271">
        <f t="shared" si="23"/>
        <v>-0.58932877131978489</v>
      </c>
      <c r="N271" s="13">
        <f t="shared" si="26"/>
        <v>7.819856672405855E-3</v>
      </c>
      <c r="O271" s="13">
        <v>1</v>
      </c>
    </row>
    <row r="272" spans="4:15" x14ac:dyDescent="0.4">
      <c r="D272" s="6">
        <v>4.0599999999999996</v>
      </c>
      <c r="E272" s="7">
        <f t="shared" si="21"/>
        <v>-0.26043452900089276</v>
      </c>
      <c r="G272">
        <f t="shared" si="22"/>
        <v>6.045025332711889</v>
      </c>
      <c r="H272" s="10">
        <f t="shared" si="27"/>
        <v>-0.49649238608730201</v>
      </c>
      <c r="I272">
        <f t="shared" si="24"/>
        <v>-5.9579086330476239</v>
      </c>
      <c r="K272">
        <f t="shared" si="25"/>
        <v>-0.23181996749089057</v>
      </c>
      <c r="M272">
        <f t="shared" si="23"/>
        <v>-0.5849016780691626</v>
      </c>
      <c r="N272" s="13">
        <f t="shared" si="26"/>
        <v>7.8162029087338793E-3</v>
      </c>
      <c r="O272" s="13">
        <v>1</v>
      </c>
    </row>
    <row r="273" spans="4:15" x14ac:dyDescent="0.4">
      <c r="D273" s="6">
        <v>4.08</v>
      </c>
      <c r="E273" s="7">
        <f t="shared" si="21"/>
        <v>-0.25813636849535304</v>
      </c>
      <c r="G273">
        <f t="shared" si="22"/>
        <v>6.059849201345938</v>
      </c>
      <c r="H273" s="10">
        <f t="shared" si="27"/>
        <v>-0.49211117289954104</v>
      </c>
      <c r="I273">
        <f t="shared" si="24"/>
        <v>-5.9053340747944922</v>
      </c>
      <c r="K273">
        <f t="shared" si="25"/>
        <v>-0.22863710963057435</v>
      </c>
      <c r="M273">
        <f t="shared" si="23"/>
        <v>-0.58050569367907479</v>
      </c>
      <c r="N273" s="13">
        <f t="shared" si="26"/>
        <v>7.8135913038434226E-3</v>
      </c>
      <c r="O273" s="13">
        <v>1</v>
      </c>
    </row>
    <row r="274" spans="4:15" x14ac:dyDescent="0.4">
      <c r="D274" s="6">
        <v>4.0999999999999996</v>
      </c>
      <c r="E274" s="7">
        <f t="shared" si="21"/>
        <v>-0.25585144875370047</v>
      </c>
      <c r="G274">
        <f t="shared" si="22"/>
        <v>6.0746730699799869</v>
      </c>
      <c r="H274" s="10">
        <f t="shared" si="27"/>
        <v>-0.48775520190405464</v>
      </c>
      <c r="I274">
        <f t="shared" si="24"/>
        <v>-5.8530624228486552</v>
      </c>
      <c r="K274">
        <f t="shared" si="25"/>
        <v>-0.22549793457100945</v>
      </c>
      <c r="M274">
        <f t="shared" si="23"/>
        <v>-0.57614064985648472</v>
      </c>
      <c r="N274" s="13">
        <f t="shared" si="26"/>
        <v>7.8119874097517276E-3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-0.25357978145582549</v>
      </c>
      <c r="G275">
        <f t="shared" ref="G275:G338" si="29">$E$11*(D275/$E$12+1)</f>
        <v>6.0894969386140358</v>
      </c>
      <c r="H275" s="10">
        <f t="shared" si="27"/>
        <v>-0.48342449536738574</v>
      </c>
      <c r="I275">
        <f t="shared" si="24"/>
        <v>-5.8010939444086294</v>
      </c>
      <c r="K275">
        <f t="shared" si="25"/>
        <v>-0.2224018437484386</v>
      </c>
      <c r="M275">
        <f t="shared" ref="M275:M338" si="30">$L$9*$O$6*EXP(-$O$7*(G275/$L$10-1))-SQRT($L$9)*$O$8*EXP(-$O$4*(G275/$L$10-1))</f>
        <v>-0.57180637795917855</v>
      </c>
      <c r="N275" s="13">
        <f t="shared" si="26"/>
        <v>7.8113571704694481E-3</v>
      </c>
      <c r="O275" s="13">
        <v>1</v>
      </c>
    </row>
    <row r="276" spans="4:15" x14ac:dyDescent="0.4">
      <c r="D276" s="6">
        <v>4.1399999999999997</v>
      </c>
      <c r="E276" s="7">
        <f t="shared" si="28"/>
        <v>-0.2513213775398086</v>
      </c>
      <c r="G276">
        <f t="shared" si="29"/>
        <v>6.1043208072480848</v>
      </c>
      <c r="H276" s="10">
        <f t="shared" si="27"/>
        <v>-0.47911907414189114</v>
      </c>
      <c r="I276">
        <f t="shared" ref="I276:I339" si="31">H276*$E$6</f>
        <v>-5.7494288897026937</v>
      </c>
      <c r="K276">
        <f t="shared" ref="K276:K339" si="32">$L$9*$L$4*EXP(-$L$6*(G276/$L$10-1))-SQRT($L$9)*$L$5*EXP(-$L$7*(G276/$L$10-1))</f>
        <v>-0.21934824674841519</v>
      </c>
      <c r="M276">
        <f t="shared" si="30"/>
        <v>-0.56750270903600786</v>
      </c>
      <c r="N276" s="13">
        <f t="shared" ref="N276:N339" si="33">(M276-H276)^2*O276</f>
        <v>7.8116669170965256E-3</v>
      </c>
      <c r="O276" s="13">
        <v>1</v>
      </c>
    </row>
    <row r="277" spans="4:15" x14ac:dyDescent="0.4">
      <c r="D277" s="6">
        <v>4.16</v>
      </c>
      <c r="E277" s="7">
        <f t="shared" si="28"/>
        <v>-0.24907624717530566</v>
      </c>
      <c r="G277">
        <f t="shared" si="29"/>
        <v>6.1191446758821337</v>
      </c>
      <c r="H277" s="10">
        <f t="shared" ref="H277:H340" si="34">-(-$B$4)*(1+D277+$E$5*D277^3)*EXP(-D277)</f>
        <v>-0.47483895761500272</v>
      </c>
      <c r="I277">
        <f t="shared" si="31"/>
        <v>-5.6980674913800327</v>
      </c>
      <c r="K277">
        <f t="shared" si="32"/>
        <v>-0.2163365611977402</v>
      </c>
      <c r="M277">
        <f t="shared" si="30"/>
        <v>-0.563229473865968</v>
      </c>
      <c r="N277" s="13">
        <f t="shared" si="33"/>
        <v>7.8128833631121563E-3</v>
      </c>
      <c r="O277" s="13">
        <v>1</v>
      </c>
    </row>
    <row r="278" spans="4:15" x14ac:dyDescent="0.4">
      <c r="D278" s="6">
        <v>4.1800000000000104</v>
      </c>
      <c r="E278" s="7">
        <f t="shared" si="28"/>
        <v>-0.24684439973838904</v>
      </c>
      <c r="G278">
        <f t="shared" si="29"/>
        <v>6.1339685445161889</v>
      </c>
      <c r="H278" s="10">
        <f t="shared" si="34"/>
        <v>-0.47058416366126488</v>
      </c>
      <c r="I278">
        <f t="shared" si="31"/>
        <v>-5.6470099639351785</v>
      </c>
      <c r="K278">
        <f t="shared" si="32"/>
        <v>-0.21336621265767117</v>
      </c>
      <c r="M278">
        <f t="shared" si="30"/>
        <v>-0.55898650299613872</v>
      </c>
      <c r="N278" s="13">
        <f t="shared" si="33"/>
        <v>7.8149735998781847E-3</v>
      </c>
      <c r="O278" s="13">
        <v>1</v>
      </c>
    </row>
    <row r="279" spans="4:15" x14ac:dyDescent="0.4">
      <c r="D279" s="6">
        <v>4.2</v>
      </c>
      <c r="E279" s="7">
        <f t="shared" si="28"/>
        <v>-0.2446258437878169</v>
      </c>
      <c r="G279">
        <f t="shared" si="29"/>
        <v>6.1487924131502298</v>
      </c>
      <c r="H279" s="10">
        <f t="shared" si="34"/>
        <v>-0.46635470859709416</v>
      </c>
      <c r="I279">
        <f t="shared" si="31"/>
        <v>-5.5962565031651295</v>
      </c>
      <c r="K279">
        <f t="shared" si="32"/>
        <v>-0.2104366345184065</v>
      </c>
      <c r="M279">
        <f t="shared" si="30"/>
        <v>-0.55477362677852904</v>
      </c>
      <c r="N279" s="13">
        <f t="shared" si="33"/>
        <v>7.8179050923752758E-3</v>
      </c>
      <c r="O279" s="13">
        <v>1</v>
      </c>
    </row>
    <row r="280" spans="4:15" x14ac:dyDescent="0.4">
      <c r="D280" s="6">
        <v>4.22</v>
      </c>
      <c r="E280" s="7">
        <f t="shared" si="28"/>
        <v>-0.2424205870426791</v>
      </c>
      <c r="G280">
        <f t="shared" si="29"/>
        <v>6.1636162817842788</v>
      </c>
      <c r="H280" s="10">
        <f t="shared" si="34"/>
        <v>-0.46215060713816347</v>
      </c>
      <c r="I280">
        <f t="shared" si="31"/>
        <v>-5.5458072856579612</v>
      </c>
      <c r="K280">
        <f t="shared" si="32"/>
        <v>-0.20754726789480896</v>
      </c>
      <c r="M280">
        <f t="shared" si="30"/>
        <v>-0.55059067540581119</v>
      </c>
      <c r="N280" s="13">
        <f t="shared" si="33"/>
        <v>7.8216456751861885E-3</v>
      </c>
      <c r="O280" s="13">
        <v>1</v>
      </c>
    </row>
    <row r="281" spans="4:15" x14ac:dyDescent="0.4">
      <c r="D281" s="6">
        <v>4.24</v>
      </c>
      <c r="E281" s="7">
        <f t="shared" si="28"/>
        <v>-0.24022863636142525</v>
      </c>
      <c r="G281">
        <f t="shared" si="29"/>
        <v>6.1784401504183277</v>
      </c>
      <c r="H281" s="10">
        <f t="shared" si="34"/>
        <v>-0.45797187235942116</v>
      </c>
      <c r="I281">
        <f t="shared" si="31"/>
        <v>-5.4956624683130535</v>
      </c>
      <c r="K281">
        <f t="shared" si="32"/>
        <v>-0.20469756152341298</v>
      </c>
      <c r="M281">
        <f t="shared" si="30"/>
        <v>-0.54643747894604122</v>
      </c>
      <c r="N281" s="13">
        <f t="shared" si="33"/>
        <v>7.826163548738635E-3</v>
      </c>
      <c r="O281" s="13">
        <v>1</v>
      </c>
    </row>
    <row r="282" spans="4:15" x14ac:dyDescent="0.4">
      <c r="D282" s="6">
        <v>4.2600000000000096</v>
      </c>
      <c r="E282" s="7">
        <f t="shared" si="28"/>
        <v>-0.2380499977222052</v>
      </c>
      <c r="G282">
        <f t="shared" si="29"/>
        <v>6.1932640190523838</v>
      </c>
      <c r="H282" s="10">
        <f t="shared" si="34"/>
        <v>-0.45381851565761194</v>
      </c>
      <c r="I282">
        <f t="shared" si="31"/>
        <v>-5.4458221878913431</v>
      </c>
      <c r="K282">
        <f t="shared" si="32"/>
        <v>-0.20188697166065303</v>
      </c>
      <c r="M282">
        <f t="shared" si="30"/>
        <v>-0.54231386737631782</v>
      </c>
      <c r="N282" s="13">
        <f t="shared" si="33"/>
        <v>7.8314272758174576E-3</v>
      </c>
      <c r="O282" s="13">
        <v>1</v>
      </c>
    </row>
    <row r="283" spans="4:15" x14ac:dyDescent="0.4">
      <c r="D283" s="6">
        <v>4.28</v>
      </c>
      <c r="E283" s="7">
        <f t="shared" si="28"/>
        <v>-0.23588467620452003</v>
      </c>
      <c r="G283">
        <f t="shared" si="29"/>
        <v>6.2080878876864247</v>
      </c>
      <c r="H283" s="10">
        <f t="shared" si="34"/>
        <v>-0.44969054671629699</v>
      </c>
      <c r="I283">
        <f t="shared" si="31"/>
        <v>-5.3962865605955637</v>
      </c>
      <c r="K283">
        <f t="shared" si="32"/>
        <v>-0.19911496198234863</v>
      </c>
      <c r="M283">
        <f t="shared" si="30"/>
        <v>-0.53821967061546261</v>
      </c>
      <c r="N283" s="13">
        <f t="shared" si="33"/>
        <v>7.8374057783538176E-3</v>
      </c>
      <c r="O283" s="13">
        <v>1</v>
      </c>
    </row>
    <row r="284" spans="4:15" x14ac:dyDescent="0.4">
      <c r="D284" s="6">
        <v>4.3</v>
      </c>
      <c r="E284" s="7">
        <f t="shared" si="28"/>
        <v>-0.23373267597212385</v>
      </c>
      <c r="G284">
        <f t="shared" si="29"/>
        <v>6.2229117563204737</v>
      </c>
      <c r="H284" s="10">
        <f t="shared" si="34"/>
        <v>-0.44558797347325696</v>
      </c>
      <c r="I284">
        <f t="shared" si="31"/>
        <v>-5.347055681679084</v>
      </c>
      <c r="K284">
        <f t="shared" si="32"/>
        <v>-0.1963810034843973</v>
      </c>
      <c r="M284">
        <f t="shared" si="30"/>
        <v>-0.53415471855568852</v>
      </c>
      <c r="N284" s="13">
        <f t="shared" si="33"/>
        <v>7.8440683344964159E-3</v>
      </c>
      <c r="O284" s="13">
        <v>1</v>
      </c>
    </row>
    <row r="285" spans="4:15" x14ac:dyDescent="0.4">
      <c r="D285" s="6">
        <v>4.32</v>
      </c>
      <c r="E285" s="7">
        <f t="shared" si="28"/>
        <v>-0.23159400025718255</v>
      </c>
      <c r="G285">
        <f t="shared" si="29"/>
        <v>6.2377356249545226</v>
      </c>
      <c r="H285" s="10">
        <f t="shared" si="34"/>
        <v>-0.44151080209029275</v>
      </c>
      <c r="I285">
        <f t="shared" si="31"/>
        <v>-5.2981296250835133</v>
      </c>
      <c r="K285">
        <f t="shared" si="32"/>
        <v>-0.19368457438471673</v>
      </c>
      <c r="M285">
        <f t="shared" si="30"/>
        <v>-0.53011884109335561</v>
      </c>
      <c r="N285" s="13">
        <f t="shared" si="33"/>
        <v>7.851384575968309E-3</v>
      </c>
      <c r="O285" s="13">
        <v>1</v>
      </c>
    </row>
    <row r="286" spans="4:15" x14ac:dyDescent="0.4">
      <c r="D286" s="6">
        <v>4.3400000000000096</v>
      </c>
      <c r="E286" s="7">
        <f t="shared" si="28"/>
        <v>-0.22946865134562183</v>
      </c>
      <c r="G286">
        <f t="shared" si="29"/>
        <v>6.2525594935885795</v>
      </c>
      <c r="H286" s="10">
        <f t="shared" si="34"/>
        <v>-0.43745903692529348</v>
      </c>
      <c r="I286">
        <f t="shared" si="31"/>
        <v>-5.2495084431035215</v>
      </c>
      <c r="K286">
        <f t="shared" si="32"/>
        <v>-0.19102516002637659</v>
      </c>
      <c r="M286">
        <f t="shared" si="30"/>
        <v>-0.52611186815876276</v>
      </c>
      <c r="N286" s="13">
        <f t="shared" si="33"/>
        <v>7.859324485709987E-3</v>
      </c>
      <c r="O286" s="13">
        <v>1</v>
      </c>
    </row>
    <row r="287" spans="4:15" x14ac:dyDescent="0.4">
      <c r="D287" s="6">
        <v>4.3600000000000003</v>
      </c>
      <c r="E287" s="7">
        <f t="shared" si="28"/>
        <v>-0.2273566305636619</v>
      </c>
      <c r="G287">
        <f t="shared" si="29"/>
        <v>6.2673833622226196</v>
      </c>
      <c r="H287" s="10">
        <f t="shared" si="34"/>
        <v>-0.43343268050656503</v>
      </c>
      <c r="I287">
        <f t="shared" si="31"/>
        <v>-5.2011921660787799</v>
      </c>
      <c r="K287">
        <f t="shared" si="32"/>
        <v>-0.18840225278195102</v>
      </c>
      <c r="M287">
        <f t="shared" si="30"/>
        <v>-0.52213362974505384</v>
      </c>
      <c r="N287" s="13">
        <f t="shared" si="33"/>
        <v>7.8678583958089691E-3</v>
      </c>
      <c r="O287" s="13">
        <v>1</v>
      </c>
    </row>
    <row r="288" spans="4:15" x14ac:dyDescent="0.4">
      <c r="D288" s="6">
        <v>4.38</v>
      </c>
      <c r="E288" s="7">
        <f t="shared" si="28"/>
        <v>-0.22525793826548177</v>
      </c>
      <c r="G288">
        <f t="shared" si="29"/>
        <v>6.2822072308566685</v>
      </c>
      <c r="H288" s="10">
        <f t="shared" si="34"/>
        <v>-0.42943173350931446</v>
      </c>
      <c r="I288">
        <f t="shared" si="31"/>
        <v>-5.1531808021117733</v>
      </c>
      <c r="K288">
        <f t="shared" si="32"/>
        <v>-0.18581535195904164</v>
      </c>
      <c r="M288">
        <f t="shared" si="30"/>
        <v>-0.51818395593620803</v>
      </c>
      <c r="N288" s="13">
        <f t="shared" si="33"/>
        <v>7.8769569857127901E-3</v>
      </c>
      <c r="O288" s="13">
        <v>1</v>
      </c>
    </row>
    <row r="289" spans="4:15" x14ac:dyDescent="0.4">
      <c r="D289" s="6">
        <v>4.4000000000000004</v>
      </c>
      <c r="E289" s="7">
        <f t="shared" si="28"/>
        <v>-0.22317257382201686</v>
      </c>
      <c r="G289">
        <f t="shared" si="29"/>
        <v>6.2970310994907175</v>
      </c>
      <c r="H289" s="10">
        <f t="shared" si="34"/>
        <v>-0.42545619473429297</v>
      </c>
      <c r="I289">
        <f t="shared" si="31"/>
        <v>-5.1054743368115156</v>
      </c>
      <c r="K289">
        <f t="shared" si="32"/>
        <v>-0.18326396370701312</v>
      </c>
      <c r="M289">
        <f t="shared" si="30"/>
        <v>-0.51426267693420558</v>
      </c>
      <c r="N289" s="13">
        <f t="shared" si="33"/>
        <v>7.8865912807233943E-3</v>
      </c>
      <c r="O289" s="13">
        <v>1</v>
      </c>
    </row>
    <row r="290" spans="4:15" x14ac:dyDescent="0.4">
      <c r="D290" s="6">
        <v>4.4200000000000097</v>
      </c>
      <c r="E290" s="7">
        <f t="shared" si="28"/>
        <v>-0.22110053561082685</v>
      </c>
      <c r="G290">
        <f t="shared" si="29"/>
        <v>6.3118549681247735</v>
      </c>
      <c r="H290" s="10">
        <f t="shared" si="34"/>
        <v>-0.42150606108848038</v>
      </c>
      <c r="I290">
        <f t="shared" si="31"/>
        <v>-5.0580727330617643</v>
      </c>
      <c r="K290">
        <f t="shared" si="32"/>
        <v>-0.18074760092487999</v>
      </c>
      <c r="M290">
        <f t="shared" si="30"/>
        <v>-0.51036962308531852</v>
      </c>
      <c r="N290" s="13">
        <f t="shared" si="33"/>
        <v>7.8967326507658978E-3</v>
      </c>
      <c r="O290" s="13">
        <v>1</v>
      </c>
    </row>
    <row r="291" spans="4:15" x14ac:dyDescent="0.4">
      <c r="D291" s="6">
        <v>4.4400000000000004</v>
      </c>
      <c r="E291" s="7">
        <f t="shared" si="28"/>
        <v>-0.21904182100702949</v>
      </c>
      <c r="G291">
        <f t="shared" si="29"/>
        <v>6.3266788367588154</v>
      </c>
      <c r="H291" s="10">
        <f t="shared" si="34"/>
        <v>-0.41758132756780103</v>
      </c>
      <c r="I291">
        <f t="shared" si="31"/>
        <v>-5.0109759308136121</v>
      </c>
      <c r="K291">
        <f t="shared" si="32"/>
        <v>-0.1782657831703722</v>
      </c>
      <c r="M291">
        <f t="shared" si="30"/>
        <v>-0.50650462490560377</v>
      </c>
      <c r="N291" s="13">
        <f t="shared" si="33"/>
        <v>7.9073528094272764E-3</v>
      </c>
      <c r="O291" s="13">
        <v>1</v>
      </c>
    </row>
    <row r="292" spans="4:15" x14ac:dyDescent="0.4">
      <c r="D292" s="6">
        <v>4.46</v>
      </c>
      <c r="E292" s="7">
        <f t="shared" si="28"/>
        <v>-0.21699642637524533</v>
      </c>
      <c r="G292">
        <f t="shared" si="29"/>
        <v>6.3415027053928643</v>
      </c>
      <c r="H292" s="10">
        <f t="shared" si="34"/>
        <v>-0.41368198724176769</v>
      </c>
      <c r="I292">
        <f t="shared" si="31"/>
        <v>-4.9641838469012125</v>
      </c>
      <c r="K292">
        <f t="shared" si="32"/>
        <v>-0.1758180365701357</v>
      </c>
      <c r="M292">
        <f t="shared" si="30"/>
        <v>-0.50266751310556512</v>
      </c>
      <c r="N292" s="13">
        <f t="shared" si="33"/>
        <v>7.9184238132565619E-3</v>
      </c>
      <c r="O292" s="13">
        <v>1</v>
      </c>
    </row>
    <row r="293" spans="4:15" x14ac:dyDescent="0.4">
      <c r="D293" s="6">
        <v>4.4800000000000004</v>
      </c>
      <c r="E293" s="7">
        <f t="shared" si="28"/>
        <v>-0.21496434706255854</v>
      </c>
      <c r="G293">
        <f t="shared" si="29"/>
        <v>6.3563265740269133</v>
      </c>
      <c r="H293" s="10">
        <f t="shared" si="34"/>
        <v>-0.4098080312400616</v>
      </c>
      <c r="I293">
        <f t="shared" si="31"/>
        <v>-4.9176963748807392</v>
      </c>
      <c r="K293">
        <f t="shared" si="32"/>
        <v>-0.17340389373109796</v>
      </c>
      <c r="M293">
        <f t="shared" si="30"/>
        <v>-0.49885811861407003</v>
      </c>
      <c r="N293" s="13">
        <f t="shared" si="33"/>
        <v>7.9299180613185364E-3</v>
      </c>
      <c r="O293" s="13">
        <v>1</v>
      </c>
    </row>
    <row r="294" spans="4:15" x14ac:dyDescent="0.4">
      <c r="D294" s="6">
        <v>4.5000000000000098</v>
      </c>
      <c r="E294" s="7">
        <f t="shared" si="28"/>
        <v>-0.21294557739243125</v>
      </c>
      <c r="G294">
        <f t="shared" si="29"/>
        <v>6.3711504426609675</v>
      </c>
      <c r="H294" s="10">
        <f t="shared" si="34"/>
        <v>-0.40595944874093093</v>
      </c>
      <c r="I294">
        <f t="shared" si="31"/>
        <v>-4.8715133848911716</v>
      </c>
      <c r="K294">
        <f t="shared" si="32"/>
        <v>-0.17102289365294743</v>
      </c>
      <c r="M294">
        <f t="shared" si="30"/>
        <v>-0.49507627260147619</v>
      </c>
      <c r="N294" s="13">
        <f t="shared" si="33"/>
        <v>7.9418082949914478E-3</v>
      </c>
      <c r="O294" s="13">
        <v>1</v>
      </c>
    </row>
    <row r="295" spans="4:15" x14ac:dyDescent="0.4">
      <c r="D295" s="6">
        <v>4.5199999999999996</v>
      </c>
      <c r="E295" s="7">
        <f t="shared" si="28"/>
        <v>-0.21094011065956816</v>
      </c>
      <c r="G295">
        <f t="shared" si="29"/>
        <v>6.3859743112950085</v>
      </c>
      <c r="H295" s="10">
        <f t="shared" si="34"/>
        <v>-0.40213622696140072</v>
      </c>
      <c r="I295">
        <f t="shared" si="31"/>
        <v>-4.8256347235368082</v>
      </c>
      <c r="K295">
        <f t="shared" si="32"/>
        <v>-0.16867458164174667</v>
      </c>
      <c r="M295">
        <f t="shared" si="30"/>
        <v>-0.49132180650203522</v>
      </c>
      <c r="N295" s="13">
        <f t="shared" si="33"/>
        <v>7.9540675979988418E-3</v>
      </c>
      <c r="O295" s="13">
        <v>1</v>
      </c>
    </row>
    <row r="296" spans="4:15" x14ac:dyDescent="0.4">
      <c r="D296" s="6">
        <v>4.54</v>
      </c>
      <c r="E296" s="7">
        <f t="shared" si="28"/>
        <v>-0.20894793912567891</v>
      </c>
      <c r="G296">
        <f t="shared" si="29"/>
        <v>6.4007981799290592</v>
      </c>
      <c r="H296" s="10">
        <f t="shared" si="34"/>
        <v>-0.3983383511491943</v>
      </c>
      <c r="I296">
        <f t="shared" si="31"/>
        <v>-4.7800602137903319</v>
      </c>
      <c r="K296">
        <f t="shared" si="32"/>
        <v>-0.16635850922463868</v>
      </c>
      <c r="M296">
        <f t="shared" si="30"/>
        <v>-0.48759455203554525</v>
      </c>
      <c r="N296" s="13">
        <f t="shared" si="33"/>
        <v>7.966669396664636E-3</v>
      </c>
      <c r="O296" s="13">
        <v>1</v>
      </c>
    </row>
    <row r="297" spans="4:15" x14ac:dyDescent="0.4">
      <c r="D297" s="6">
        <v>4.5599999999999996</v>
      </c>
      <c r="E297" s="7">
        <f t="shared" si="28"/>
        <v>-0.20696905401614407</v>
      </c>
      <c r="G297">
        <f t="shared" si="29"/>
        <v>6.4156220485631064</v>
      </c>
      <c r="H297" s="10">
        <f t="shared" si="34"/>
        <v>-0.39456580457637702</v>
      </c>
      <c r="I297">
        <f t="shared" si="31"/>
        <v>-4.7347896549165238</v>
      </c>
      <c r="K297">
        <f t="shared" si="32"/>
        <v>-0.16407423406567537</v>
      </c>
      <c r="M297">
        <f t="shared" si="30"/>
        <v>-0.48389434122833386</v>
      </c>
      <c r="N297" s="13">
        <f t="shared" si="33"/>
        <v>7.9795874603799961E-3</v>
      </c>
      <c r="O297" s="13">
        <v>1</v>
      </c>
    </row>
    <row r="298" spans="4:15" x14ac:dyDescent="0.4">
      <c r="D298" s="6">
        <v>4.5800000000000098</v>
      </c>
      <c r="E298" s="7">
        <f t="shared" si="28"/>
        <v>-0.20500344551752145</v>
      </c>
      <c r="G298">
        <f t="shared" si="29"/>
        <v>6.4304459171971633</v>
      </c>
      <c r="H298" s="10">
        <f t="shared" si="34"/>
        <v>-0.39081856853460289</v>
      </c>
      <c r="I298">
        <f t="shared" si="31"/>
        <v>-4.689822822415235</v>
      </c>
      <c r="K298">
        <f t="shared" si="32"/>
        <v>-0.1618213198827117</v>
      </c>
      <c r="M298">
        <f t="shared" si="30"/>
        <v>-0.48022100643351884</v>
      </c>
      <c r="N298" s="13">
        <f t="shared" si="33"/>
        <v>7.9927959022695217E-3</v>
      </c>
      <c r="O298" s="13">
        <v>1</v>
      </c>
    </row>
    <row r="299" spans="4:15" x14ac:dyDescent="0.4">
      <c r="D299" s="6">
        <v>4.5999999999999996</v>
      </c>
      <c r="E299" s="7">
        <f t="shared" si="28"/>
        <v>-0.20305110277589625</v>
      </c>
      <c r="G299">
        <f t="shared" si="29"/>
        <v>6.4452697858312042</v>
      </c>
      <c r="H299" s="10">
        <f t="shared" si="34"/>
        <v>-0.38709662233196862</v>
      </c>
      <c r="I299">
        <f t="shared" si="31"/>
        <v>-4.645159467983623</v>
      </c>
      <c r="K299">
        <f t="shared" si="32"/>
        <v>-0.159599336365396</v>
      </c>
      <c r="M299">
        <f t="shared" si="30"/>
        <v>-0.47657438035062599</v>
      </c>
      <c r="N299" s="13">
        <f t="shared" si="33"/>
        <v>8.0062691800454038E-3</v>
      </c>
      <c r="O299" s="13">
        <v>1</v>
      </c>
    </row>
    <row r="300" spans="4:15" x14ac:dyDescent="0.4">
      <c r="D300" s="6">
        <v>4.62</v>
      </c>
      <c r="E300" s="7">
        <f t="shared" si="28"/>
        <v>-0.20111201389601727</v>
      </c>
      <c r="G300">
        <f t="shared" si="29"/>
        <v>6.4600936544652532</v>
      </c>
      <c r="H300" s="10">
        <f t="shared" si="34"/>
        <v>-0.38339994329136734</v>
      </c>
      <c r="I300">
        <f t="shared" si="31"/>
        <v>-4.6007993194964083</v>
      </c>
      <c r="K300">
        <f t="shared" si="32"/>
        <v>-0.15740785909420235</v>
      </c>
      <c r="M300">
        <f t="shared" si="30"/>
        <v>-0.4729542960445175</v>
      </c>
      <c r="N300" s="13">
        <f t="shared" si="33"/>
        <v>8.019982097035654E-3</v>
      </c>
      <c r="O300" s="13">
        <v>1</v>
      </c>
    </row>
    <row r="301" spans="4:15" x14ac:dyDescent="0.4">
      <c r="D301" s="6">
        <v>4.6400000000000103</v>
      </c>
      <c r="E301" s="7">
        <f t="shared" si="28"/>
        <v>-0.19918616594123076</v>
      </c>
      <c r="G301">
        <f t="shared" si="29"/>
        <v>6.4749175230993101</v>
      </c>
      <c r="H301" s="10">
        <f t="shared" si="34"/>
        <v>-0.37972850675036235</v>
      </c>
      <c r="I301">
        <f t="shared" si="31"/>
        <v>-4.556742081004348</v>
      </c>
      <c r="K301">
        <f t="shared" si="32"/>
        <v>-0.15524646946054174</v>
      </c>
      <c r="M301">
        <f t="shared" si="30"/>
        <v>-0.46936058696372213</v>
      </c>
      <c r="N301" s="13">
        <f t="shared" si="33"/>
        <v>8.0339098033741611E-3</v>
      </c>
      <c r="O301" s="13">
        <v>1</v>
      </c>
    </row>
    <row r="302" spans="4:15" x14ac:dyDescent="0.4">
      <c r="D302" s="6">
        <v>4.6600000000000099</v>
      </c>
      <c r="E302" s="7">
        <f t="shared" si="28"/>
        <v>-0.19727354493415539</v>
      </c>
      <c r="G302">
        <f t="shared" si="29"/>
        <v>6.4897413917333591</v>
      </c>
      <c r="H302" s="10">
        <f t="shared" si="34"/>
        <v>-0.37608228606247385</v>
      </c>
      <c r="I302">
        <f t="shared" si="31"/>
        <v>-4.5129874327496857</v>
      </c>
      <c r="K302">
        <f t="shared" si="32"/>
        <v>-0.15311475458790338</v>
      </c>
      <c r="M302">
        <f t="shared" si="30"/>
        <v>-0.46579308695812094</v>
      </c>
      <c r="N302" s="13">
        <f t="shared" si="33"/>
        <v>8.0480277973384341E-3</v>
      </c>
      <c r="O302" s="13">
        <v>1</v>
      </c>
    </row>
    <row r="303" spans="4:15" x14ac:dyDescent="0.4">
      <c r="D303" s="6">
        <v>4.6800000000000104</v>
      </c>
      <c r="E303" s="7">
        <f t="shared" si="28"/>
        <v>-0.19537413585807958</v>
      </c>
      <c r="G303">
        <f t="shared" si="29"/>
        <v>6.504565260367408</v>
      </c>
      <c r="H303" s="10">
        <f t="shared" si="34"/>
        <v>-0.37246125259984292</v>
      </c>
      <c r="I303">
        <f t="shared" si="31"/>
        <v>-4.4695350311981148</v>
      </c>
      <c r="K303">
        <f t="shared" si="32"/>
        <v>-0.15101230725402318</v>
      </c>
      <c r="M303">
        <f t="shared" si="30"/>
        <v>-0.4622516302960229</v>
      </c>
      <c r="N303" s="13">
        <f t="shared" si="33"/>
        <v>8.0623119268226559E-3</v>
      </c>
      <c r="O303" s="13">
        <v>1</v>
      </c>
    </row>
    <row r="304" spans="4:15" x14ac:dyDescent="0.4">
      <c r="D304" s="6">
        <v>4.7</v>
      </c>
      <c r="E304" s="7">
        <f t="shared" si="28"/>
        <v>-0.19348792265907089</v>
      </c>
      <c r="G304">
        <f t="shared" si="29"/>
        <v>6.519389129001449</v>
      </c>
      <c r="H304" s="10">
        <f t="shared" si="34"/>
        <v>-0.36886537575725276</v>
      </c>
      <c r="I304">
        <f t="shared" si="31"/>
        <v>-4.4263845090870326</v>
      </c>
      <c r="K304">
        <f t="shared" si="32"/>
        <v>-0.14893872581408343</v>
      </c>
      <c r="M304">
        <f t="shared" si="30"/>
        <v>-0.45873605168066561</v>
      </c>
      <c r="N304" s="13">
        <f t="shared" si="33"/>
        <v>8.0767383909311E-3</v>
      </c>
      <c r="O304" s="13">
        <v>1</v>
      </c>
    </row>
    <row r="305" spans="4:15" x14ac:dyDescent="0.4">
      <c r="D305" s="6">
        <v>4.7200000000000104</v>
      </c>
      <c r="E305" s="7">
        <f t="shared" si="28"/>
        <v>-0.19161488824875064</v>
      </c>
      <c r="G305">
        <f t="shared" si="29"/>
        <v>6.5342129976355059</v>
      </c>
      <c r="H305" s="10">
        <f t="shared" si="34"/>
        <v>-0.36529462295741827</v>
      </c>
      <c r="I305">
        <f t="shared" si="31"/>
        <v>-4.383535475489019</v>
      </c>
      <c r="K305">
        <f t="shared" si="32"/>
        <v>-0.14689361412490926</v>
      </c>
      <c r="M305">
        <f t="shared" si="30"/>
        <v>-0.45524618626612157</v>
      </c>
      <c r="N305" s="13">
        <f t="shared" si="33"/>
        <v>8.0912837416796581E-3</v>
      </c>
      <c r="O305" s="13">
        <v>1</v>
      </c>
    </row>
    <row r="306" spans="4:15" x14ac:dyDescent="0.4">
      <c r="D306" s="6">
        <v>4.74000000000001</v>
      </c>
      <c r="E306" s="7">
        <f t="shared" si="28"/>
        <v>-0.18975501450773771</v>
      </c>
      <c r="G306">
        <f t="shared" si="29"/>
        <v>6.5490368662695531</v>
      </c>
      <c r="H306" s="10">
        <f t="shared" si="34"/>
        <v>-0.36174895965755122</v>
      </c>
      <c r="I306">
        <f t="shared" si="31"/>
        <v>-4.3409875158906148</v>
      </c>
      <c r="K306">
        <f t="shared" si="32"/>
        <v>-0.14487658147018043</v>
      </c>
      <c r="M306">
        <f t="shared" si="30"/>
        <v>-0.45178186967267286</v>
      </c>
      <c r="N306" s="13">
        <f t="shared" si="33"/>
        <v>8.1059248857909914E-3</v>
      </c>
      <c r="O306" s="13">
        <v>1</v>
      </c>
    </row>
    <row r="307" spans="4:15" x14ac:dyDescent="0.4">
      <c r="D307" s="6">
        <v>4.7600000000000096</v>
      </c>
      <c r="E307" s="7">
        <f t="shared" si="28"/>
        <v>-0.18790828228970088</v>
      </c>
      <c r="G307">
        <f t="shared" si="29"/>
        <v>6.5638607349036011</v>
      </c>
      <c r="H307" s="10">
        <f t="shared" si="34"/>
        <v>-0.35822834935708575</v>
      </c>
      <c r="I307">
        <f t="shared" si="31"/>
        <v>-4.2987401922850292</v>
      </c>
      <c r="K307">
        <f t="shared" si="32"/>
        <v>-0.14288724248660589</v>
      </c>
      <c r="M307">
        <f t="shared" si="30"/>
        <v>-0.44834293800159958</v>
      </c>
      <c r="N307" s="13">
        <f t="shared" si="33"/>
        <v>8.1206390865699411E-3</v>
      </c>
      <c r="O307" s="13">
        <v>1</v>
      </c>
    </row>
    <row r="308" spans="4:15" x14ac:dyDescent="0.4">
      <c r="D308" s="6">
        <v>4.78</v>
      </c>
      <c r="E308" s="7">
        <f t="shared" si="28"/>
        <v>-0.18607467142603334</v>
      </c>
      <c r="G308">
        <f t="shared" si="29"/>
        <v>6.5786846035376438</v>
      </c>
      <c r="H308" s="10">
        <f t="shared" si="34"/>
        <v>-0.35473275360658996</v>
      </c>
      <c r="I308">
        <f t="shared" si="31"/>
        <v>-4.2567930432790799</v>
      </c>
      <c r="K308">
        <f t="shared" si="32"/>
        <v>-0.14092521709109201</v>
      </c>
      <c r="M308">
        <f t="shared" si="30"/>
        <v>-0.44492922784946815</v>
      </c>
      <c r="N308" s="13">
        <f t="shared" si="33"/>
        <v>8.1354039658461889E-3</v>
      </c>
      <c r="O308" s="13">
        <v>1</v>
      </c>
    </row>
    <row r="309" spans="4:15" x14ac:dyDescent="0.4">
      <c r="D309" s="6">
        <v>4.8000000000000096</v>
      </c>
      <c r="E309" s="7">
        <f t="shared" si="28"/>
        <v>-0.18425416073109877</v>
      </c>
      <c r="G309">
        <f t="shared" si="29"/>
        <v>6.5935084721716981</v>
      </c>
      <c r="H309" s="10">
        <f t="shared" si="34"/>
        <v>-0.35126213201776674</v>
      </c>
      <c r="I309">
        <f t="shared" si="31"/>
        <v>-4.2151455842132011</v>
      </c>
      <c r="K309">
        <f t="shared" si="32"/>
        <v>-0.1389901304088631</v>
      </c>
      <c r="M309">
        <f t="shared" si="30"/>
        <v>-0.44154057632187882</v>
      </c>
      <c r="N309" s="13">
        <f t="shared" si="33"/>
        <v>8.1501975059706678E-3</v>
      </c>
      <c r="O309" s="13">
        <v>1</v>
      </c>
    </row>
    <row r="310" spans="4:15" x14ac:dyDescent="0.4">
      <c r="D310" s="6">
        <v>4.8200000000000101</v>
      </c>
      <c r="E310" s="7">
        <f t="shared" si="28"/>
        <v>-0.18244672800805103</v>
      </c>
      <c r="G310">
        <f t="shared" si="29"/>
        <v>6.6083323408057471</v>
      </c>
      <c r="H310" s="10">
        <f t="shared" si="34"/>
        <v>-0.34781644227454855</v>
      </c>
      <c r="I310">
        <f t="shared" si="31"/>
        <v>-4.1737973072945831</v>
      </c>
      <c r="K310">
        <f t="shared" si="32"/>
        <v>-0.13708161270254521</v>
      </c>
      <c r="M310">
        <f t="shared" si="30"/>
        <v>-0.43817682104672928</v>
      </c>
      <c r="N310" s="13">
        <f t="shared" si="33"/>
        <v>8.1649980518519686E-3</v>
      </c>
      <c r="O310" s="13">
        <v>1</v>
      </c>
    </row>
    <row r="311" spans="4:15" x14ac:dyDescent="0.4">
      <c r="D311" s="6">
        <v>4.8400000000000096</v>
      </c>
      <c r="E311" s="7">
        <f t="shared" si="28"/>
        <v>-0.18065235005517613</v>
      </c>
      <c r="G311">
        <f t="shared" si="29"/>
        <v>6.623156209439796</v>
      </c>
      <c r="H311" s="10">
        <f t="shared" si="34"/>
        <v>-0.34439564014518781</v>
      </c>
      <c r="I311">
        <f t="shared" si="31"/>
        <v>-4.1327476817422539</v>
      </c>
      <c r="K311">
        <f t="shared" si="32"/>
        <v>-0.13519929930217742</v>
      </c>
      <c r="M311">
        <f t="shared" si="30"/>
        <v>-0.43483780018695867</v>
      </c>
      <c r="N311" s="13">
        <f t="shared" si="33"/>
        <v>8.1797843130212936E-3</v>
      </c>
      <c r="O311" s="13">
        <v>1</v>
      </c>
    </row>
    <row r="312" spans="4:15" x14ac:dyDescent="0.4">
      <c r="D312" s="6">
        <v>4.8600000000000003</v>
      </c>
      <c r="E312" s="7">
        <f t="shared" si="28"/>
        <v>-0.17887100267276324</v>
      </c>
      <c r="G312">
        <f t="shared" si="29"/>
        <v>6.6379800780738369</v>
      </c>
      <c r="H312" s="10">
        <f t="shared" si="34"/>
        <v>-0.34099967949535587</v>
      </c>
      <c r="I312">
        <f t="shared" si="31"/>
        <v>-4.0919961539442706</v>
      </c>
      <c r="K312">
        <f t="shared" si="32"/>
        <v>-0.13334283053616511</v>
      </c>
      <c r="M312">
        <f t="shared" si="30"/>
        <v>-0.43152335245283352</v>
      </c>
      <c r="N312" s="13">
        <f t="shared" si="33"/>
        <v>8.1945353657123712E-3</v>
      </c>
      <c r="O312" s="13">
        <v>1</v>
      </c>
    </row>
    <row r="313" spans="4:15" x14ac:dyDescent="0.4">
      <c r="D313" s="6">
        <v>4.8800000000000097</v>
      </c>
      <c r="E313" s="7">
        <f t="shared" si="28"/>
        <v>-0.17710266067046246</v>
      </c>
      <c r="G313">
        <f t="shared" si="29"/>
        <v>6.6528039467078939</v>
      </c>
      <c r="H313" s="10">
        <f t="shared" si="34"/>
        <v>-0.33762851230216967</v>
      </c>
      <c r="I313">
        <f t="shared" si="31"/>
        <v>-4.0515421476260363</v>
      </c>
      <c r="K313">
        <f t="shared" si="32"/>
        <v>-0.13151185166314133</v>
      </c>
      <c r="M313">
        <f t="shared" si="30"/>
        <v>-0.42823331711374679</v>
      </c>
      <c r="N313" s="13">
        <f t="shared" si="33"/>
        <v>8.2092306549439893E-3</v>
      </c>
      <c r="O313" s="13">
        <v>1</v>
      </c>
    </row>
    <row r="314" spans="4:15" x14ac:dyDescent="0.4">
      <c r="D314" s="6">
        <v>4.9000000000000101</v>
      </c>
      <c r="E314" s="7">
        <f t="shared" si="28"/>
        <v>-0.17534729787512937</v>
      </c>
      <c r="G314">
        <f t="shared" si="29"/>
        <v>6.6676278153419428</v>
      </c>
      <c r="H314" s="10">
        <f t="shared" si="34"/>
        <v>-0.33428208866914666</v>
      </c>
      <c r="I314">
        <f t="shared" si="31"/>
        <v>-4.0113850640297599</v>
      </c>
      <c r="K314">
        <f t="shared" si="32"/>
        <v>-0.12970601280475247</v>
      </c>
      <c r="M314">
        <f t="shared" si="30"/>
        <v>-0.42496753400958842</v>
      </c>
      <c r="N314" s="13">
        <f t="shared" si="33"/>
        <v>8.2238499965942499E-3</v>
      </c>
      <c r="O314" s="13">
        <v>1</v>
      </c>
    </row>
    <row r="315" spans="4:15" x14ac:dyDescent="0.4">
      <c r="D315" s="6">
        <v>4.9200000000000097</v>
      </c>
      <c r="E315" s="7">
        <f t="shared" si="28"/>
        <v>-0.17360488713910846</v>
      </c>
      <c r="G315">
        <f t="shared" si="29"/>
        <v>6.6824516839759918</v>
      </c>
      <c r="H315" s="10">
        <f t="shared" si="34"/>
        <v>-0.33096035684199643</v>
      </c>
      <c r="I315">
        <f t="shared" si="31"/>
        <v>-3.9715242821039571</v>
      </c>
      <c r="K315">
        <f t="shared" si="32"/>
        <v>-0.12792496887932039</v>
      </c>
      <c r="M315">
        <f t="shared" si="30"/>
        <v>-0.42172584356163761</v>
      </c>
      <c r="N315" s="13">
        <f t="shared" si="33"/>
        <v>8.2383735794533605E-3</v>
      </c>
      <c r="O315" s="13">
        <v>1</v>
      </c>
    </row>
    <row r="316" spans="4:15" x14ac:dyDescent="0.4">
      <c r="D316" s="6">
        <v>4.9400000000000004</v>
      </c>
      <c r="E316" s="7">
        <f t="shared" si="28"/>
        <v>-0.17187540034896315</v>
      </c>
      <c r="G316">
        <f t="shared" si="29"/>
        <v>6.6972755526100327</v>
      </c>
      <c r="H316" s="10">
        <f t="shared" si="34"/>
        <v>-0.32766326322526335</v>
      </c>
      <c r="I316">
        <f t="shared" si="31"/>
        <v>-3.9319591587031599</v>
      </c>
      <c r="K316">
        <f t="shared" si="32"/>
        <v>-0.12616837953640678</v>
      </c>
      <c r="M316">
        <f t="shared" si="30"/>
        <v>-0.41850808678304957</v>
      </c>
      <c r="N316" s="13">
        <f t="shared" si="33"/>
        <v>8.2527819672453106E-3</v>
      </c>
      <c r="O316" s="13">
        <v>1</v>
      </c>
    </row>
    <row r="317" spans="4:15" x14ac:dyDescent="0.4">
      <c r="D317" s="6">
        <v>4.9600000000000097</v>
      </c>
      <c r="E317" s="7">
        <f t="shared" si="28"/>
        <v>-0.17015880843461167</v>
      </c>
      <c r="G317">
        <f t="shared" si="29"/>
        <v>6.7120994212440888</v>
      </c>
      <c r="H317" s="10">
        <f t="shared" si="34"/>
        <v>-0.32439075239974374</v>
      </c>
      <c r="I317">
        <f t="shared" si="31"/>
        <v>-3.8926890287969247</v>
      </c>
      <c r="K317">
        <f t="shared" si="32"/>
        <v>-0.12443590909224138</v>
      </c>
      <c r="M317">
        <f t="shared" si="30"/>
        <v>-0.41531410528890078</v>
      </c>
      <c r="N317" s="13">
        <f t="shared" si="33"/>
        <v>8.2670561006061814E-3</v>
      </c>
      <c r="O317" s="13">
        <v>1</v>
      </c>
    </row>
    <row r="318" spans="4:15" x14ac:dyDescent="0.4">
      <c r="D318" s="6">
        <v>4.9800000000000102</v>
      </c>
      <c r="E318" s="7">
        <f t="shared" si="28"/>
        <v>-0.16845508137887147</v>
      </c>
      <c r="G318">
        <f t="shared" si="29"/>
        <v>6.7269232898781386</v>
      </c>
      <c r="H318" s="10">
        <f t="shared" si="34"/>
        <v>-0.32114276714068057</v>
      </c>
      <c r="I318">
        <f t="shared" si="31"/>
        <v>-3.8537132056881669</v>
      </c>
      <c r="K318">
        <f t="shared" si="32"/>
        <v>-0.1227272264660292</v>
      </c>
      <c r="M318">
        <f t="shared" si="30"/>
        <v>-0.41214374130585057</v>
      </c>
      <c r="N318" s="13">
        <f t="shared" si="33"/>
        <v>8.2811772990099373E-3</v>
      </c>
      <c r="O318" s="13">
        <v>1</v>
      </c>
    </row>
    <row r="319" spans="4:15" x14ac:dyDescent="0.4">
      <c r="D319" s="6">
        <v>5.0000000000000098</v>
      </c>
      <c r="E319" s="7">
        <f t="shared" si="28"/>
        <v>-0.1667641882273645</v>
      </c>
      <c r="G319">
        <f t="shared" si="29"/>
        <v>6.7417471585121858</v>
      </c>
      <c r="H319" s="10">
        <f t="shared" si="34"/>
        <v>-0.31791924843664771</v>
      </c>
      <c r="I319">
        <f t="shared" si="31"/>
        <v>-3.8150309812397722</v>
      </c>
      <c r="K319">
        <f t="shared" si="32"/>
        <v>-0.12104200511709456</v>
      </c>
      <c r="M319">
        <f t="shared" si="30"/>
        <v>-0.40899683768137163</v>
      </c>
      <c r="N319" s="13">
        <f t="shared" si="33"/>
        <v>8.295127262630651E-3</v>
      </c>
      <c r="O319" s="13">
        <v>1</v>
      </c>
    </row>
    <row r="320" spans="4:15" x14ac:dyDescent="0.4">
      <c r="D320" s="6">
        <v>5.0199999999999996</v>
      </c>
      <c r="E320" s="7">
        <f t="shared" si="28"/>
        <v>-0.1650860970987941</v>
      </c>
      <c r="G320">
        <f t="shared" si="29"/>
        <v>6.7565710271462267</v>
      </c>
      <c r="H320" s="10">
        <f t="shared" si="34"/>
        <v>-0.31472013550914107</v>
      </c>
      <c r="I320">
        <f t="shared" si="31"/>
        <v>-3.7766416261096927</v>
      </c>
      <c r="K320">
        <f t="shared" si="32"/>
        <v>-0.11937992298288032</v>
      </c>
      <c r="M320">
        <f t="shared" si="30"/>
        <v>-0.40587323789261387</v>
      </c>
      <c r="N320" s="13">
        <f t="shared" si="33"/>
        <v>8.3088880741318729E-3</v>
      </c>
      <c r="O320" s="13">
        <v>1</v>
      </c>
    </row>
    <row r="321" spans="4:15" x14ac:dyDescent="0.4">
      <c r="D321" s="6">
        <v>5.0400000000000098</v>
      </c>
      <c r="E321" s="7">
        <f t="shared" si="28"/>
        <v>-0.16342077519555345</v>
      </c>
      <c r="G321">
        <f t="shared" si="29"/>
        <v>6.7713948957802828</v>
      </c>
      <c r="H321" s="10">
        <f t="shared" si="34"/>
        <v>-0.31154536583280312</v>
      </c>
      <c r="I321">
        <f t="shared" si="31"/>
        <v>-3.7385443899936375</v>
      </c>
      <c r="K321">
        <f t="shared" si="32"/>
        <v>-0.11774066241777256</v>
      </c>
      <c r="M321">
        <f t="shared" si="30"/>
        <v>-0.40277278605487388</v>
      </c>
      <c r="N321" s="13">
        <f t="shared" si="33"/>
        <v>8.3224422003742842E-3</v>
      </c>
      <c r="O321" s="13">
        <v>1</v>
      </c>
    </row>
    <row r="322" spans="4:15" x14ac:dyDescent="0.4">
      <c r="D322" s="6">
        <v>5.0600000000000103</v>
      </c>
      <c r="E322" s="7">
        <f t="shared" si="28"/>
        <v>-0.1617681888146707</v>
      </c>
      <c r="G322">
        <f t="shared" si="29"/>
        <v>6.7862187644143326</v>
      </c>
      <c r="H322" s="10">
        <f t="shared" si="34"/>
        <v>-0.30839487515628822</v>
      </c>
      <c r="I322">
        <f t="shared" si="31"/>
        <v>-3.7007385018754588</v>
      </c>
      <c r="K322">
        <f t="shared" si="32"/>
        <v>-0.11612391013275884</v>
      </c>
      <c r="M322">
        <f t="shared" si="30"/>
        <v>-0.39969532692971865</v>
      </c>
      <c r="N322" s="13">
        <f t="shared" si="33"/>
        <v>8.3357724940324972E-3</v>
      </c>
      <c r="O322" s="13">
        <v>1</v>
      </c>
    </row>
    <row r="323" spans="4:15" x14ac:dyDescent="0.4">
      <c r="D323" s="6">
        <v>5.0800000000000098</v>
      </c>
      <c r="E323" s="7">
        <f t="shared" si="28"/>
        <v>-0.1601283033590436</v>
      </c>
      <c r="G323">
        <f t="shared" si="29"/>
        <v>6.8010426330483806</v>
      </c>
      <c r="H323" s="10">
        <f t="shared" si="34"/>
        <v>-0.30526859752368068</v>
      </c>
      <c r="I323">
        <f t="shared" si="31"/>
        <v>-3.6632231702841684</v>
      </c>
      <c r="K323">
        <f t="shared" si="32"/>
        <v>-0.11452935713588371</v>
      </c>
      <c r="M323">
        <f t="shared" si="30"/>
        <v>-0.39664070593272105</v>
      </c>
      <c r="N323" s="13">
        <f t="shared" si="33"/>
        <v>8.3488621951134257E-3</v>
      </c>
      <c r="O323" s="13">
        <v>1</v>
      </c>
    </row>
    <row r="324" spans="4:15" x14ac:dyDescent="0.4">
      <c r="D324" s="6">
        <v>5.0999999999999996</v>
      </c>
      <c r="E324" s="7">
        <f t="shared" si="28"/>
        <v>-0.15850108334897758</v>
      </c>
      <c r="G324">
        <f t="shared" si="29"/>
        <v>6.8158665016824216</v>
      </c>
      <c r="H324" s="10">
        <f t="shared" si="34"/>
        <v>-0.30216646529649088</v>
      </c>
      <c r="I324">
        <f t="shared" si="31"/>
        <v>-3.6259975835578908</v>
      </c>
      <c r="K324">
        <f t="shared" si="32"/>
        <v>-0.11295669867351681</v>
      </c>
      <c r="M324">
        <f t="shared" si="30"/>
        <v>-0.39360876914086551</v>
      </c>
      <c r="N324" s="13">
        <f t="shared" si="33"/>
        <v>8.3616949323669313E-3</v>
      </c>
      <c r="O324" s="13">
        <v>1</v>
      </c>
    </row>
    <row r="325" spans="4:15" x14ac:dyDescent="0.4">
      <c r="D325" s="6">
        <v>5.1200000000000099</v>
      </c>
      <c r="E325" s="7">
        <f t="shared" si="28"/>
        <v>-0.15688649243398761</v>
      </c>
      <c r="G325">
        <f t="shared" si="29"/>
        <v>6.8306903703164785</v>
      </c>
      <c r="H325" s="10">
        <f t="shared" si="34"/>
        <v>-0.29908840917615398</v>
      </c>
      <c r="I325">
        <f t="shared" si="31"/>
        <v>-3.5890609101138478</v>
      </c>
      <c r="K325">
        <f t="shared" si="32"/>
        <v>-0.11140563417240539</v>
      </c>
      <c r="M325">
        <f t="shared" si="30"/>
        <v>-0.39059936329960154</v>
      </c>
      <c r="N325" s="13">
        <f t="shared" si="33"/>
        <v>8.374254724583724E-3</v>
      </c>
      <c r="O325" s="13">
        <v>1</v>
      </c>
    </row>
    <row r="326" spans="4:15" x14ac:dyDescent="0.4">
      <c r="D326" s="6">
        <v>5.1400000000000103</v>
      </c>
      <c r="E326" s="7">
        <f t="shared" si="28"/>
        <v>-0.15528449340487047</v>
      </c>
      <c r="G326">
        <f t="shared" si="29"/>
        <v>6.8455142389505275</v>
      </c>
      <c r="H326" s="10">
        <f t="shared" si="34"/>
        <v>-0.2960343582270451</v>
      </c>
      <c r="I326">
        <f t="shared" si="31"/>
        <v>-3.5524122987245415</v>
      </c>
      <c r="K326">
        <f t="shared" si="32"/>
        <v>-0.10987586718252033</v>
      </c>
      <c r="M326">
        <f t="shared" si="30"/>
        <v>-0.3876123358295856</v>
      </c>
      <c r="N326" s="13">
        <f t="shared" si="33"/>
        <v>8.3865259817714078E-3</v>
      </c>
      <c r="O326" s="13">
        <v>1</v>
      </c>
    </row>
    <row r="327" spans="4:15" x14ac:dyDescent="0.4">
      <c r="D327" s="6">
        <v>5.1600000000000099</v>
      </c>
      <c r="E327" s="7">
        <f t="shared" si="28"/>
        <v>-0.15369504820600355</v>
      </c>
      <c r="G327">
        <f t="shared" si="29"/>
        <v>6.8603381075845764</v>
      </c>
      <c r="H327" s="10">
        <f t="shared" si="34"/>
        <v>-0.29300423989992519</v>
      </c>
      <c r="I327">
        <f t="shared" si="31"/>
        <v>-3.5160508787991023</v>
      </c>
      <c r="K327">
        <f t="shared" si="32"/>
        <v>-0.10836710532065724</v>
      </c>
      <c r="M327">
        <f t="shared" si="30"/>
        <v>-0.38464753483307113</v>
      </c>
      <c r="N327" s="13">
        <f t="shared" si="33"/>
        <v>8.398493506203572E-3</v>
      </c>
      <c r="O327" s="13">
        <v>1</v>
      </c>
    </row>
    <row r="328" spans="4:15" x14ac:dyDescent="0.4">
      <c r="D328" s="6">
        <v>5.1800000000000104</v>
      </c>
      <c r="E328" s="7">
        <f t="shared" si="28"/>
        <v>-0.1521181179478821</v>
      </c>
      <c r="G328">
        <f t="shared" si="29"/>
        <v>6.8751619762186253</v>
      </c>
      <c r="H328" s="10">
        <f t="shared" si="34"/>
        <v>-0.28999798005584243</v>
      </c>
      <c r="I328">
        <f t="shared" si="31"/>
        <v>-3.4799757606701092</v>
      </c>
      <c r="K328">
        <f t="shared" si="32"/>
        <v>-0.10687906021481215</v>
      </c>
      <c r="M328">
        <f t="shared" si="30"/>
        <v>-0.3817048091000087</v>
      </c>
      <c r="N328" s="13">
        <f t="shared" si="33"/>
        <v>8.4101424933359387E-3</v>
      </c>
      <c r="O328" s="13">
        <v>1</v>
      </c>
    </row>
    <row r="329" spans="4:15" x14ac:dyDescent="0.4">
      <c r="D329" s="6">
        <v>5.2000000000000099</v>
      </c>
      <c r="E329" s="7">
        <f t="shared" si="28"/>
        <v>-0.15055366291986561</v>
      </c>
      <c r="G329">
        <f t="shared" si="29"/>
        <v>6.8899858448526743</v>
      </c>
      <c r="H329" s="10">
        <f t="shared" si="34"/>
        <v>-0.28701550299043183</v>
      </c>
      <c r="I329">
        <f t="shared" si="31"/>
        <v>-3.4441860358851821</v>
      </c>
      <c r="K329">
        <f t="shared" si="32"/>
        <v>-0.10541144744930424</v>
      </c>
      <c r="M329">
        <f t="shared" si="30"/>
        <v>-0.37878400811383073</v>
      </c>
      <c r="N329" s="13">
        <f t="shared" si="33"/>
        <v>8.4214585325832914E-3</v>
      </c>
      <c r="O329" s="13">
        <v>1</v>
      </c>
    </row>
    <row r="330" spans="4:15" x14ac:dyDescent="0.4">
      <c r="D330" s="6">
        <v>5.2200000000000104</v>
      </c>
      <c r="E330" s="7">
        <f t="shared" si="28"/>
        <v>-0.14900164260312146</v>
      </c>
      <c r="G330">
        <f t="shared" si="29"/>
        <v>6.9048097134867223</v>
      </c>
      <c r="H330" s="10">
        <f t="shared" si="34"/>
        <v>-0.28405673145859073</v>
      </c>
      <c r="I330">
        <f t="shared" si="31"/>
        <v>-3.408680777503089</v>
      </c>
      <c r="K330">
        <f t="shared" si="32"/>
        <v>-0.10396398651064144</v>
      </c>
      <c r="M330">
        <f t="shared" si="30"/>
        <v>-0.37588498205693976</v>
      </c>
      <c r="N330" s="13">
        <f t="shared" si="33"/>
        <v>8.4324276079531905E-3</v>
      </c>
      <c r="O330" s="13">
        <v>1</v>
      </c>
    </row>
    <row r="331" spans="4:15" x14ac:dyDescent="0.4">
      <c r="D331" s="6">
        <v>5.24000000000001</v>
      </c>
      <c r="E331" s="7">
        <f t="shared" si="28"/>
        <v>-0.14746201568375436</v>
      </c>
      <c r="G331">
        <f t="shared" si="29"/>
        <v>6.9196335821207713</v>
      </c>
      <c r="H331" s="10">
        <f t="shared" si="34"/>
        <v>-0.28112158669950932</v>
      </c>
      <c r="I331">
        <f t="shared" si="31"/>
        <v>-3.3734590403941116</v>
      </c>
      <c r="K331">
        <f t="shared" si="32"/>
        <v>-0.10253640073411924</v>
      </c>
      <c r="M331">
        <f t="shared" si="30"/>
        <v>-0.37300758181590987</v>
      </c>
      <c r="N331" s="13">
        <f t="shared" si="33"/>
        <v>8.4430360985311859E-3</v>
      </c>
      <c r="O331" s="13">
        <v>1</v>
      </c>
    </row>
    <row r="332" spans="4:15" x14ac:dyDescent="0.4">
      <c r="D332" s="6">
        <v>5.2600000000000096</v>
      </c>
      <c r="E332" s="7">
        <f t="shared" si="28"/>
        <v>-0.14593474006610532</v>
      </c>
      <c r="G332">
        <f t="shared" si="29"/>
        <v>6.9344574507548193</v>
      </c>
      <c r="H332" s="10">
        <f t="shared" si="34"/>
        <v>-0.27820998846202316</v>
      </c>
      <c r="I332">
        <f t="shared" si="31"/>
        <v>-3.3385198615442779</v>
      </c>
      <c r="K332">
        <f t="shared" si="32"/>
        <v>-0.10112841725114258</v>
      </c>
      <c r="M332">
        <f t="shared" si="30"/>
        <v>-0.37015165898640456</v>
      </c>
      <c r="N332" s="13">
        <f t="shared" si="33"/>
        <v>8.4532707788139046E-3</v>
      </c>
      <c r="O332" s="13">
        <v>1</v>
      </c>
    </row>
    <row r="333" spans="4:15" x14ac:dyDescent="0.4">
      <c r="D333" s="6">
        <v>5.28000000000001</v>
      </c>
      <c r="E333" s="7">
        <f t="shared" si="28"/>
        <v>-0.1444197728862088</v>
      </c>
      <c r="G333">
        <f t="shared" si="29"/>
        <v>6.9492813193888683</v>
      </c>
      <c r="H333" s="10">
        <f t="shared" si="34"/>
        <v>-0.27532185503026846</v>
      </c>
      <c r="I333">
        <f t="shared" si="31"/>
        <v>-3.3038622603632213</v>
      </c>
      <c r="K333">
        <f t="shared" si="32"/>
        <v>-9.9739766937260999E-2</v>
      </c>
      <c r="M333">
        <f t="shared" si="30"/>
        <v>-0.36731706587782098</v>
      </c>
      <c r="N333" s="13">
        <f t="shared" si="33"/>
        <v>8.4631188188856454E-3</v>
      </c>
      <c r="O333" s="13">
        <v>1</v>
      </c>
    </row>
    <row r="334" spans="4:15" x14ac:dyDescent="0.4">
      <c r="D334" s="6">
        <v>5.3000000000000096</v>
      </c>
      <c r="E334" s="7">
        <f t="shared" si="28"/>
        <v>-0.14291707052539449</v>
      </c>
      <c r="G334">
        <f t="shared" si="29"/>
        <v>6.9641051880229172</v>
      </c>
      <c r="H334" s="10">
        <f t="shared" si="34"/>
        <v>-0.27245710324961203</v>
      </c>
      <c r="I334">
        <f t="shared" si="31"/>
        <v>-3.2694852389953444</v>
      </c>
      <c r="K334">
        <f t="shared" si="32"/>
        <v>-9.8370184360910023E-2</v>
      </c>
      <c r="M334">
        <f t="shared" si="30"/>
        <v>-0.36450365551767105</v>
      </c>
      <c r="N334" s="13">
        <f t="shared" si="33"/>
        <v>8.4725677844365212E-3</v>
      </c>
      <c r="O334" s="13">
        <v>1</v>
      </c>
    </row>
    <row r="335" spans="4:15" x14ac:dyDescent="0.4">
      <c r="D335" s="6">
        <v>5.3200000000000101</v>
      </c>
      <c r="E335" s="7">
        <f t="shared" si="28"/>
        <v>-0.14142658862402055</v>
      </c>
      <c r="G335">
        <f t="shared" si="29"/>
        <v>6.9789290566569662</v>
      </c>
      <c r="H335" s="10">
        <f t="shared" si="34"/>
        <v>-0.26961564855283277</v>
      </c>
      <c r="I335">
        <f t="shared" si="31"/>
        <v>-3.2353877826339934</v>
      </c>
      <c r="K335">
        <f t="shared" si="32"/>
        <v>-9.7019407732846286E-2</v>
      </c>
      <c r="M335">
        <f t="shared" si="30"/>
        <v>-0.36171128165569894</v>
      </c>
      <c r="N335" s="13">
        <f t="shared" si="33"/>
        <v>8.4816056366177391E-3</v>
      </c>
      <c r="O335" s="13">
        <v>1</v>
      </c>
    </row>
    <row r="336" spans="4:15" x14ac:dyDescent="0.4">
      <c r="D336" s="6">
        <v>5.3400000000000096</v>
      </c>
      <c r="E336" s="7">
        <f t="shared" si="28"/>
        <v>-0.13994828209532803</v>
      </c>
      <c r="G336">
        <f t="shared" si="29"/>
        <v>6.9937529252910133</v>
      </c>
      <c r="H336" s="10">
        <f t="shared" si="34"/>
        <v>-0.26679740498653337</v>
      </c>
      <c r="I336">
        <f t="shared" si="31"/>
        <v>-3.2015688598384004</v>
      </c>
      <c r="K336">
        <f t="shared" si="32"/>
        <v>-9.5687178856270136E-2</v>
      </c>
      <c r="M336">
        <f t="shared" si="30"/>
        <v>-0.35893979876775112</v>
      </c>
      <c r="N336" s="13">
        <f t="shared" si="33"/>
        <v>8.4902207317329951E-3</v>
      </c>
      <c r="O336" s="13">
        <v>1</v>
      </c>
    </row>
    <row r="337" spans="4:15" x14ac:dyDescent="0.4">
      <c r="D337" s="6">
        <v>5.3600000000000101</v>
      </c>
      <c r="E337" s="7">
        <f t="shared" si="28"/>
        <v>-0.13848210513940223</v>
      </c>
      <c r="G337">
        <f t="shared" si="29"/>
        <v>7.0085767939250623</v>
      </c>
      <c r="H337" s="10">
        <f t="shared" si="34"/>
        <v>-0.26400228523775643</v>
      </c>
      <c r="I337">
        <f t="shared" si="31"/>
        <v>-3.1680274228530774</v>
      </c>
      <c r="K337">
        <f t="shared" si="32"/>
        <v>-9.4373243077624458E-2</v>
      </c>
      <c r="M337">
        <f t="shared" si="30"/>
        <v>-0.35618906205939793</v>
      </c>
      <c r="N337" s="13">
        <f t="shared" si="33"/>
        <v>8.4984018207631389E-3</v>
      </c>
      <c r="O337" s="13">
        <v>1</v>
      </c>
    </row>
    <row r="338" spans="4:15" x14ac:dyDescent="0.4">
      <c r="D338" s="6">
        <v>5.3800000000000097</v>
      </c>
      <c r="E338" s="7">
        <f t="shared" si="28"/>
        <v>-0.13702801125723221</v>
      </c>
      <c r="G338">
        <f t="shared" si="29"/>
        <v>7.0234006625591112</v>
      </c>
      <c r="H338" s="10">
        <f t="shared" si="34"/>
        <v>-0.2612302006607875</v>
      </c>
      <c r="I338">
        <f t="shared" si="31"/>
        <v>-3.13476240792945</v>
      </c>
      <c r="K338">
        <f t="shared" si="32"/>
        <v>-9.3077349238063808E-2</v>
      </c>
      <c r="M338">
        <f t="shared" si="30"/>
        <v>-0.35345892746932056</v>
      </c>
      <c r="N338" s="13">
        <f t="shared" si="33"/>
        <v>8.5061380487230238E-3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-0.13558595326485451</v>
      </c>
      <c r="G339">
        <f t="shared" ref="G339:G402" si="36">$E$11*(D339/$E$12+1)</f>
        <v>7.0382245311931602</v>
      </c>
      <c r="H339" s="10">
        <f t="shared" si="34"/>
        <v>-0.25848106130411863</v>
      </c>
      <c r="I339">
        <f t="shared" si="31"/>
        <v>-3.1017727356494236</v>
      </c>
      <c r="K339">
        <f t="shared" si="32"/>
        <v>-9.1799249625581267E-2</v>
      </c>
      <c r="M339">
        <f t="shared" ref="M339:M402" si="37">$L$9*$O$6*EXP(-$O$7*(G339/$L$10-1))-SQRT($L$9)*$O$8*EXP(-$O$4*(G339/$L$10-1))</f>
        <v>-0.35074925167246374</v>
      </c>
      <c r="N339" s="13">
        <f t="shared" si="33"/>
        <v>8.5134189538491715E-3</v>
      </c>
      <c r="O339" s="13">
        <v>1</v>
      </c>
    </row>
    <row r="340" spans="4:15" x14ac:dyDescent="0.4">
      <c r="D340" s="6">
        <v>5.4200000000000097</v>
      </c>
      <c r="E340" s="7">
        <f t="shared" si="35"/>
        <v>-0.13415588330757336</v>
      </c>
      <c r="G340">
        <f t="shared" si="36"/>
        <v>7.0530483998272091</v>
      </c>
      <c r="H340" s="10">
        <f t="shared" si="34"/>
        <v>-0.25575477593755785</v>
      </c>
      <c r="I340">
        <f t="shared" ref="I340:I403" si="38">H340*$E$6</f>
        <v>-3.0690573112506945</v>
      </c>
      <c r="K340">
        <f t="shared" ref="K340:K403" si="39">$L$9*$L$4*EXP(-$L$6*(G340/$L$10-1))-SQRT($L$9)*$L$5*EXP(-$L$7*(G340/$L$10-1))</f>
        <v>-9.0538699927787444E-2</v>
      </c>
      <c r="M340">
        <f t="shared" si="37"/>
        <v>-0.34805989208296412</v>
      </c>
      <c r="N340" s="13">
        <f t="shared" ref="N340:N403" si="40">(M340-H340)^2*O340</f>
        <v>8.5202344666169393E-3</v>
      </c>
      <c r="O340" s="13">
        <v>1</v>
      </c>
    </row>
    <row r="341" spans="4:15" x14ac:dyDescent="0.4">
      <c r="D341" s="6">
        <v>5.4400000000000102</v>
      </c>
      <c r="E341" s="7">
        <f t="shared" si="35"/>
        <v>-0.13273775287424366</v>
      </c>
      <c r="G341">
        <f t="shared" si="36"/>
        <v>7.067872268461258</v>
      </c>
      <c r="H341" s="10">
        <f t="shared" ref="H341:H404" si="41">-(-$B$4)*(1+D341+$E$5*D341^3)*EXP(-D341)</f>
        <v>-0.25305125207945817</v>
      </c>
      <c r="I341">
        <f t="shared" si="38"/>
        <v>-3.0366150249534982</v>
      </c>
      <c r="K341">
        <f t="shared" si="39"/>
        <v>-8.9295459185331633E-2</v>
      </c>
      <c r="M341">
        <f t="shared" si="37"/>
        <v>-0.34539070685686152</v>
      </c>
      <c r="N341" s="13">
        <f t="shared" si="40"/>
        <v>8.5265749085881182E-3</v>
      </c>
      <c r="O341" s="13">
        <v>1</v>
      </c>
    </row>
    <row r="342" spans="4:15" x14ac:dyDescent="0.4">
      <c r="D342" s="6">
        <v>5.4600000000000097</v>
      </c>
      <c r="E342" s="7">
        <f t="shared" si="35"/>
        <v>-0.13133151281161001</v>
      </c>
      <c r="G342">
        <f t="shared" si="36"/>
        <v>7.082696137095307</v>
      </c>
      <c r="H342" s="10">
        <f t="shared" si="41"/>
        <v>-0.25037039602405337</v>
      </c>
      <c r="I342">
        <f t="shared" si="38"/>
        <v>-3.0044447522886406</v>
      </c>
      <c r="K342">
        <f t="shared" si="39"/>
        <v>-8.8069289745956764E-2</v>
      </c>
      <c r="M342">
        <f t="shared" si="37"/>
        <v>-0.3427415548945954</v>
      </c>
      <c r="N342" s="13">
        <f t="shared" si="40"/>
        <v>8.5324309910869162E-3</v>
      </c>
      <c r="O342" s="13">
        <v>1</v>
      </c>
    </row>
    <row r="343" spans="4:15" x14ac:dyDescent="0.4">
      <c r="D343" s="6">
        <v>5.4800000000000102</v>
      </c>
      <c r="E343" s="7">
        <f t="shared" si="35"/>
        <v>-0.12993711333868838</v>
      </c>
      <c r="G343">
        <f t="shared" si="36"/>
        <v>7.0975200057293559</v>
      </c>
      <c r="H343" s="10">
        <f t="shared" si="41"/>
        <v>-0.24771211286887551</v>
      </c>
      <c r="I343">
        <f t="shared" si="38"/>
        <v>-2.9725453544265061</v>
      </c>
      <c r="K343">
        <f t="shared" si="39"/>
        <v>-8.6859957219180037E-2</v>
      </c>
      <c r="M343">
        <f t="shared" si="37"/>
        <v>-0.34011229584329616</v>
      </c>
      <c r="N343" s="13">
        <f t="shared" si="40"/>
        <v>8.5377938137064166E-3</v>
      </c>
      <c r="O343" s="13">
        <v>1</v>
      </c>
    </row>
    <row r="344" spans="4:15" x14ac:dyDescent="0.4">
      <c r="D344" s="6">
        <v>5.5000000000000098</v>
      </c>
      <c r="E344" s="7">
        <f t="shared" si="35"/>
        <v>-0.12855450406118463</v>
      </c>
      <c r="G344">
        <f t="shared" si="36"/>
        <v>7.1123438743634049</v>
      </c>
      <c r="H344" s="10">
        <f t="shared" si="41"/>
        <v>-0.24507630654224238</v>
      </c>
      <c r="I344">
        <f t="shared" si="38"/>
        <v>-2.9409156785069088</v>
      </c>
      <c r="K344">
        <f t="shared" si="39"/>
        <v>-8.5667230431590732E-2</v>
      </c>
      <c r="M344">
        <f t="shared" si="37"/>
        <v>-0.33750279009887479</v>
      </c>
      <c r="N344" s="13">
        <f t="shared" si="40"/>
        <v>8.5426548626444422E-3</v>
      </c>
      <c r="O344" s="13">
        <v>1</v>
      </c>
    </row>
    <row r="345" spans="4:15" x14ac:dyDescent="0.4">
      <c r="D345" s="6">
        <v>5.5200000000000102</v>
      </c>
      <c r="E345" s="7">
        <f t="shared" si="35"/>
        <v>-0.12718363398593716</v>
      </c>
      <c r="G345">
        <f t="shared" si="36"/>
        <v>7.1271677429974538</v>
      </c>
      <c r="H345" s="10">
        <f t="shared" si="41"/>
        <v>-0.24246287983079062</v>
      </c>
      <c r="I345">
        <f t="shared" si="38"/>
        <v>-2.9095545579694875</v>
      </c>
      <c r="K345">
        <f t="shared" si="39"/>
        <v>-8.4490881382756969E-2</v>
      </c>
      <c r="M345">
        <f t="shared" si="37"/>
        <v>-0.3349128988079188</v>
      </c>
      <c r="N345" s="13">
        <f t="shared" si="40"/>
        <v>8.5470060088713596E-3</v>
      </c>
      <c r="O345" s="13">
        <v>1</v>
      </c>
    </row>
    <row r="346" spans="4:15" x14ac:dyDescent="0.4">
      <c r="D346" s="6">
        <v>5.5400000000000098</v>
      </c>
      <c r="E346" s="7">
        <f t="shared" si="35"/>
        <v>-0.12582445153537761</v>
      </c>
      <c r="G346">
        <f t="shared" si="36"/>
        <v>7.1419916116315028</v>
      </c>
      <c r="H346" s="10">
        <f t="shared" si="41"/>
        <v>-0.23987173440704387</v>
      </c>
      <c r="I346">
        <f t="shared" si="38"/>
        <v>-2.8784608128845264</v>
      </c>
      <c r="K346">
        <f t="shared" si="39"/>
        <v>-8.333068520173352E-2</v>
      </c>
      <c r="M346">
        <f t="shared" si="37"/>
        <v>-0.33234248386939735</v>
      </c>
      <c r="N346" s="13">
        <f t="shared" si="40"/>
        <v>8.5508395061293461E-3</v>
      </c>
      <c r="O346" s="13">
        <v>1</v>
      </c>
    </row>
    <row r="347" spans="4:15" x14ac:dyDescent="0.4">
      <c r="D347" s="6">
        <v>5.5600000000000103</v>
      </c>
      <c r="E347" s="7">
        <f t="shared" si="35"/>
        <v>-0.12447690456199892</v>
      </c>
      <c r="G347">
        <f t="shared" si="36"/>
        <v>7.1568154802655517</v>
      </c>
      <c r="H347" s="10">
        <f t="shared" si="41"/>
        <v>-0.23730277085699475</v>
      </c>
      <c r="I347">
        <f t="shared" si="38"/>
        <v>-2.8476332502839368</v>
      </c>
      <c r="K347">
        <f t="shared" si="39"/>
        <v>-8.2186420104162675E-2</v>
      </c>
      <c r="M347">
        <f t="shared" si="37"/>
        <v>-0.32979140793618267</v>
      </c>
      <c r="N347" s="13">
        <f t="shared" si="40"/>
        <v>8.554147988765734E-3</v>
      </c>
      <c r="O347" s="13">
        <v>1</v>
      </c>
    </row>
    <row r="348" spans="4:15" x14ac:dyDescent="0.4">
      <c r="D348" s="6">
        <v>5.5800000000000098</v>
      </c>
      <c r="E348" s="7">
        <f t="shared" si="35"/>
        <v>-0.12314094036282426</v>
      </c>
      <c r="G348">
        <f t="shared" si="36"/>
        <v>7.1716393488995989</v>
      </c>
      <c r="H348" s="10">
        <f t="shared" si="41"/>
        <v>-0.23475588870768818</v>
      </c>
      <c r="I348">
        <f t="shared" si="38"/>
        <v>-2.8170706644922583</v>
      </c>
      <c r="K348">
        <f t="shared" si="39"/>
        <v>-8.1057867349959761E-2</v>
      </c>
      <c r="M348">
        <f t="shared" si="37"/>
        <v>-0.32725953441639399</v>
      </c>
      <c r="N348" s="13">
        <f t="shared" si="40"/>
        <v>8.5569244694017679E-3</v>
      </c>
      <c r="O348" s="13">
        <v>1</v>
      </c>
    </row>
    <row r="349" spans="4:15" x14ac:dyDescent="0.4">
      <c r="D349" s="6">
        <v>5.6000000000000103</v>
      </c>
      <c r="E349" s="7">
        <f t="shared" si="35"/>
        <v>-0.12181650569386661</v>
      </c>
      <c r="G349">
        <f t="shared" si="36"/>
        <v>7.1864632175336478</v>
      </c>
      <c r="H349" s="10">
        <f t="shared" si="41"/>
        <v>-0.23223098645478735</v>
      </c>
      <c r="I349">
        <f t="shared" si="38"/>
        <v>-2.7867718374574482</v>
      </c>
      <c r="K349">
        <f t="shared" si="39"/>
        <v>-7.9944811201575927E-2</v>
      </c>
      <c r="M349">
        <f t="shared" si="37"/>
        <v>-0.3247467274745654</v>
      </c>
      <c r="N349" s="13">
        <f t="shared" si="40"/>
        <v>8.5591623364386429E-3</v>
      </c>
      <c r="O349" s="13">
        <v>1</v>
      </c>
    </row>
    <row r="350" spans="4:15" x14ac:dyDescent="0.4">
      <c r="D350" s="6">
        <v>5.6200000000000099</v>
      </c>
      <c r="E350" s="7">
        <f t="shared" si="35"/>
        <v>-0.12050354678457387</v>
      </c>
      <c r="G350">
        <f t="shared" si="36"/>
        <v>7.2012870861676967</v>
      </c>
      <c r="H350" s="10">
        <f t="shared" si="41"/>
        <v>-0.22972796159011166</v>
      </c>
      <c r="I350">
        <f t="shared" si="38"/>
        <v>-2.7567355390813399</v>
      </c>
      <c r="K350">
        <f t="shared" si="39"/>
        <v>-7.8847038882831053E-2</v>
      </c>
      <c r="M350">
        <f t="shared" si="37"/>
        <v>-0.32225285203264847</v>
      </c>
      <c r="N350" s="13">
        <f t="shared" si="40"/>
        <v>8.5608553514034402E-3</v>
      </c>
      <c r="O350" s="13">
        <v>1</v>
      </c>
    </row>
    <row r="351" spans="4:15" x14ac:dyDescent="0.4">
      <c r="D351" s="6">
        <v>5.6400000000000103</v>
      </c>
      <c r="E351" s="7">
        <f t="shared" si="35"/>
        <v>-0.11920200935224914</v>
      </c>
      <c r="G351">
        <f t="shared" si="36"/>
        <v>7.2161109548017457</v>
      </c>
      <c r="H351" s="10">
        <f t="shared" si="41"/>
        <v>-0.22724671062912777</v>
      </c>
      <c r="I351">
        <f t="shared" si="38"/>
        <v>-2.726960527549533</v>
      </c>
      <c r="K351">
        <f t="shared" si="39"/>
        <v>-7.7764340538307858E-2</v>
      </c>
      <c r="M351">
        <f t="shared" si="37"/>
        <v>-0.31977777377084876</v>
      </c>
      <c r="N351" s="13">
        <f t="shared" si="40"/>
        <v>8.5619976461371577E-3</v>
      </c>
      <c r="O351" s="13">
        <v>1</v>
      </c>
    </row>
    <row r="352" spans="4:15" x14ac:dyDescent="0.4">
      <c r="D352" s="6">
        <v>5.6600000000000099</v>
      </c>
      <c r="E352" s="7">
        <f t="shared" si="35"/>
        <v>-0.11791183861644182</v>
      </c>
      <c r="G352">
        <f t="shared" si="36"/>
        <v>7.2309348234357929</v>
      </c>
      <c r="H352" s="10">
        <f t="shared" si="41"/>
        <v>-0.22478712913838469</v>
      </c>
      <c r="I352">
        <f t="shared" si="38"/>
        <v>-2.6974455496606162</v>
      </c>
      <c r="K352">
        <f t="shared" si="39"/>
        <v>-7.6696509193300497E-2</v>
      </c>
      <c r="M352">
        <f t="shared" si="37"/>
        <v>-0.31732135912830439</v>
      </c>
      <c r="N352" s="13">
        <f t="shared" si="40"/>
        <v>8.5625837198273543E-3</v>
      </c>
      <c r="O352" s="13">
        <v>1</v>
      </c>
    </row>
    <row r="353" spans="4:15" x14ac:dyDescent="0.4">
      <c r="D353" s="6">
        <v>5.6800000000000104</v>
      </c>
      <c r="E353" s="7">
        <f t="shared" si="35"/>
        <v>-0.11663297931329981</v>
      </c>
      <c r="G353">
        <f t="shared" si="36"/>
        <v>7.2457586920698418</v>
      </c>
      <c r="H353" s="10">
        <f t="shared" si="41"/>
        <v>-0.22234911176287478</v>
      </c>
      <c r="I353">
        <f t="shared" si="38"/>
        <v>-2.6681893411544975</v>
      </c>
      <c r="K353">
        <f t="shared" si="39"/>
        <v>-7.5643340714310114E-2</v>
      </c>
      <c r="M353">
        <f t="shared" si="37"/>
        <v>-0.31488347530361011</v>
      </c>
      <c r="N353" s="13">
        <f t="shared" si="40"/>
        <v>8.5626084358889666E-3</v>
      </c>
      <c r="O353" s="13">
        <v>1</v>
      </c>
    </row>
    <row r="354" spans="4:15" x14ac:dyDescent="0.4">
      <c r="D354" s="6">
        <v>5.7000000000000099</v>
      </c>
      <c r="E354" s="7">
        <f t="shared" si="35"/>
        <v>-0.11536537570987851</v>
      </c>
      <c r="G354">
        <f t="shared" si="36"/>
        <v>7.2605825607038907</v>
      </c>
      <c r="H354" s="10">
        <f t="shared" si="41"/>
        <v>-0.2199325522533124</v>
      </c>
      <c r="I354">
        <f t="shared" si="38"/>
        <v>-2.6391906270397487</v>
      </c>
      <c r="K354">
        <f t="shared" si="39"/>
        <v>-7.4604633770080225E-2</v>
      </c>
      <c r="M354">
        <f t="shared" si="37"/>
        <v>-0.31246399025519384</v>
      </c>
      <c r="N354" s="13">
        <f t="shared" si="40"/>
        <v>8.562067018696027E-3</v>
      </c>
      <c r="O354" s="13">
        <v>1</v>
      </c>
    </row>
    <row r="355" spans="4:15" x14ac:dyDescent="0.4">
      <c r="D355" s="6">
        <v>5.7200000000000104</v>
      </c>
      <c r="E355" s="7">
        <f t="shared" si="35"/>
        <v>-0.11410897161839827</v>
      </c>
      <c r="G355">
        <f t="shared" si="36"/>
        <v>7.2754064293379397</v>
      </c>
      <c r="H355" s="10">
        <f t="shared" si="41"/>
        <v>-0.21753734349331447</v>
      </c>
      <c r="I355">
        <f t="shared" si="38"/>
        <v>-2.6104481219197737</v>
      </c>
      <c r="K355">
        <f t="shared" si="39"/>
        <v>-7.3580189793164039E-2</v>
      </c>
      <c r="M355">
        <f t="shared" si="37"/>
        <v>-0.31006277270154531</v>
      </c>
      <c r="N355" s="13">
        <f t="shared" si="40"/>
        <v>8.5609550501673376E-3</v>
      </c>
      <c r="O355" s="13">
        <v>1</v>
      </c>
    </row>
    <row r="356" spans="4:15" x14ac:dyDescent="0.4">
      <c r="D356" s="6">
        <v>5.74000000000001</v>
      </c>
      <c r="E356" s="7">
        <f t="shared" si="35"/>
        <v>-0.11286371041044575</v>
      </c>
      <c r="G356">
        <f t="shared" si="36"/>
        <v>7.2902302979719886</v>
      </c>
      <c r="H356" s="10">
        <f t="shared" si="41"/>
        <v>-0.21516337752647377</v>
      </c>
      <c r="I356">
        <f t="shared" si="38"/>
        <v>-2.5819605303176854</v>
      </c>
      <c r="K356">
        <f t="shared" si="39"/>
        <v>-7.256981294201717E-2</v>
      </c>
      <c r="M356">
        <f t="shared" si="37"/>
        <v>-0.30767969212130591</v>
      </c>
      <c r="N356" s="13">
        <f t="shared" si="40"/>
        <v>8.5592684662099509E-3</v>
      </c>
      <c r="O356" s="13">
        <v>1</v>
      </c>
    </row>
    <row r="357" spans="4:15" x14ac:dyDescent="0.4">
      <c r="D357" s="6">
        <v>5.7600000000000096</v>
      </c>
      <c r="E357" s="7">
        <f t="shared" si="35"/>
        <v>-0.11162953503111128</v>
      </c>
      <c r="G357">
        <f t="shared" si="36"/>
        <v>7.3050541666060376</v>
      </c>
      <c r="H357" s="10">
        <f t="shared" si="41"/>
        <v>-0.21281054558331056</v>
      </c>
      <c r="I357">
        <f t="shared" si="38"/>
        <v>-2.5537265469997266</v>
      </c>
      <c r="K357">
        <f t="shared" si="39"/>
        <v>-7.1573310063608342E-2</v>
      </c>
      <c r="M357">
        <f t="shared" si="37"/>
        <v>-0.30531461875322113</v>
      </c>
      <c r="N357" s="13">
        <f t="shared" si="40"/>
        <v>8.5570035530241704E-3</v>
      </c>
      <c r="O357" s="13">
        <v>1</v>
      </c>
    </row>
    <row r="358" spans="4:15" x14ac:dyDescent="0.4">
      <c r="D358" s="6">
        <v>5.78000000000001</v>
      </c>
      <c r="E358" s="7">
        <f t="shared" si="35"/>
        <v>-0.11040638801305851</v>
      </c>
      <c r="G358">
        <f t="shared" si="36"/>
        <v>7.3198780352400865</v>
      </c>
      <c r="H358" s="10">
        <f t="shared" si="41"/>
        <v>-0.21047873810809475</v>
      </c>
      <c r="I358">
        <f t="shared" si="38"/>
        <v>-2.5257448572971368</v>
      </c>
      <c r="K358">
        <f t="shared" si="39"/>
        <v>-7.0590490656541258E-2</v>
      </c>
      <c r="M358">
        <f t="shared" si="37"/>
        <v>-0.30296742359596157</v>
      </c>
      <c r="N358" s="13">
        <f t="shared" si="40"/>
        <v>8.5541569432735463E-3</v>
      </c>
      <c r="O358" s="13">
        <v>1</v>
      </c>
    </row>
    <row r="359" spans="4:15" x14ac:dyDescent="0.4">
      <c r="D359" s="6">
        <v>5.8000000000000096</v>
      </c>
      <c r="E359" s="7">
        <f t="shared" si="35"/>
        <v>-0.10919421149051987</v>
      </c>
      <c r="G359">
        <f t="shared" si="36"/>
        <v>7.3347019038741355</v>
      </c>
      <c r="H359" s="10">
        <f t="shared" si="41"/>
        <v>-0.20816784478552711</v>
      </c>
      <c r="I359">
        <f t="shared" si="38"/>
        <v>-2.4980141374263254</v>
      </c>
      <c r="K359">
        <f t="shared" si="39"/>
        <v>-6.962116683468067E-2</v>
      </c>
      <c r="M359">
        <f t="shared" si="37"/>
        <v>-0.30063797840781503</v>
      </c>
      <c r="N359" s="13">
        <f t="shared" si="40"/>
        <v>8.5507256121237843E-3</v>
      </c>
      <c r="O359" s="13">
        <v>1</v>
      </c>
    </row>
    <row r="360" spans="4:15" x14ac:dyDescent="0.4">
      <c r="D360" s="6">
        <v>5.8200000000000101</v>
      </c>
      <c r="E360" s="7">
        <f t="shared" si="35"/>
        <v>-0.10799294721321159</v>
      </c>
      <c r="G360">
        <f t="shared" si="36"/>
        <v>7.3495257725081844</v>
      </c>
      <c r="H360" s="10">
        <f t="shared" si="41"/>
        <v>-0.20587775456726659</v>
      </c>
      <c r="I360">
        <f t="shared" si="38"/>
        <v>-2.4705330548071993</v>
      </c>
      <c r="K360">
        <f t="shared" si="39"/>
        <v>-6.8665153291275871E-2</v>
      </c>
      <c r="M360">
        <f t="shared" si="37"/>
        <v>-0.29832615570625454</v>
      </c>
      <c r="N360" s="13">
        <f t="shared" si="40"/>
        <v>8.5467068731552281E-3</v>
      </c>
      <c r="O360" s="13">
        <v>1</v>
      </c>
    </row>
    <row r="361" spans="4:15" x14ac:dyDescent="0.4">
      <c r="D361" s="6">
        <v>5.8400000000000096</v>
      </c>
      <c r="E361" s="7">
        <f t="shared" si="35"/>
        <v>-0.10680253656016586</v>
      </c>
      <c r="G361">
        <f t="shared" si="36"/>
        <v>7.3643496411422316</v>
      </c>
      <c r="H361" s="10">
        <f t="shared" si="41"/>
        <v>-0.20360835569830021</v>
      </c>
      <c r="I361">
        <f t="shared" si="38"/>
        <v>-2.4433002683796028</v>
      </c>
      <c r="K361">
        <f t="shared" si="39"/>
        <v>-6.7722267263575012E-2</v>
      </c>
      <c r="M361">
        <f t="shared" si="37"/>
        <v>-0.29603182876738543</v>
      </c>
      <c r="N361" s="13">
        <f t="shared" si="40"/>
        <v>8.542098374151921E-3</v>
      </c>
      <c r="O361" s="13">
        <v>1</v>
      </c>
    </row>
    <row r="362" spans="4:15" x14ac:dyDescent="0.4">
      <c r="D362" s="6">
        <v>5.8600000000000101</v>
      </c>
      <c r="E362" s="7">
        <f t="shared" si="35"/>
        <v>-0.10562292055347201</v>
      </c>
      <c r="G362">
        <f t="shared" si="36"/>
        <v>7.3791735097762805</v>
      </c>
      <c r="H362" s="10">
        <f t="shared" si="41"/>
        <v>-0.20135953574313906</v>
      </c>
      <c r="I362">
        <f t="shared" si="38"/>
        <v>-2.4163144289176688</v>
      </c>
      <c r="K362">
        <f t="shared" si="39"/>
        <v>-6.6792328497922979E-2</v>
      </c>
      <c r="M362">
        <f t="shared" si="37"/>
        <v>-0.29375487162527608</v>
      </c>
      <c r="N362" s="13">
        <f t="shared" si="40"/>
        <v>8.5368980927729172E-3</v>
      </c>
      <c r="O362" s="13">
        <v>1</v>
      </c>
    </row>
    <row r="363" spans="4:15" x14ac:dyDescent="0.4">
      <c r="D363" s="6">
        <v>5.8800000000000097</v>
      </c>
      <c r="E363" s="7">
        <f t="shared" si="35"/>
        <v>-0.10445403987192516</v>
      </c>
      <c r="G363">
        <f t="shared" si="36"/>
        <v>7.3939973784103294</v>
      </c>
      <c r="H363" s="10">
        <f t="shared" si="41"/>
        <v>-0.19913118161183815</v>
      </c>
      <c r="I363">
        <f t="shared" si="38"/>
        <v>-2.3895741793420577</v>
      </c>
      <c r="K363">
        <f t="shared" si="39"/>
        <v>-6.5875159215337695E-2</v>
      </c>
      <c r="M363">
        <f t="shared" si="37"/>
        <v>-0.29149515907117624</v>
      </c>
      <c r="N363" s="13">
        <f t="shared" si="40"/>
        <v>8.5311043321091139E-3</v>
      </c>
      <c r="O363" s="13">
        <v>1</v>
      </c>
    </row>
    <row r="364" spans="4:15" x14ac:dyDescent="0.4">
      <c r="D364" s="6">
        <v>5.9000000000000101</v>
      </c>
      <c r="E364" s="7">
        <f t="shared" si="35"/>
        <v>-0.1032958348645755</v>
      </c>
      <c r="G364">
        <f t="shared" si="36"/>
        <v>7.4088212470443784</v>
      </c>
      <c r="H364" s="10">
        <f t="shared" si="41"/>
        <v>-0.19692317958582675</v>
      </c>
      <c r="I364">
        <f t="shared" si="38"/>
        <v>-2.3630781550299211</v>
      </c>
      <c r="K364">
        <f t="shared" si="39"/>
        <v>-6.4970584077556542E-2</v>
      </c>
      <c r="M364">
        <f t="shared" si="37"/>
        <v>-0.28925256665262433</v>
      </c>
      <c r="N364" s="13">
        <f t="shared" si="40"/>
        <v>8.5247157161305286E-3</v>
      </c>
      <c r="O364" s="13">
        <v>1</v>
      </c>
    </row>
    <row r="365" spans="4:15" x14ac:dyDescent="0.4">
      <c r="D365" s="6">
        <v>5.9200000000000097</v>
      </c>
      <c r="E365" s="7">
        <f t="shared" si="35"/>
        <v>-0.10214824556417568</v>
      </c>
      <c r="G365">
        <f t="shared" si="36"/>
        <v>7.4236451156784264</v>
      </c>
      <c r="H365" s="10">
        <f t="shared" si="41"/>
        <v>-0.19473541534354449</v>
      </c>
      <c r="I365">
        <f t="shared" si="38"/>
        <v>-2.3368249841225337</v>
      </c>
      <c r="K365">
        <f t="shared" si="39"/>
        <v>-6.4078430153548221E-2</v>
      </c>
      <c r="M365">
        <f t="shared" si="37"/>
        <v>-0.28702697067244964</v>
      </c>
      <c r="N365" s="13">
        <f t="shared" si="40"/>
        <v>8.5177311850283613E-3</v>
      </c>
      <c r="O365" s="13">
        <v>1</v>
      </c>
    </row>
    <row r="366" spans="4:15" x14ac:dyDescent="0.4">
      <c r="D366" s="6">
        <v>5.9400000000000102</v>
      </c>
      <c r="E366" s="7">
        <f t="shared" si="35"/>
        <v>-0.10101121170052101</v>
      </c>
      <c r="G366">
        <f t="shared" si="36"/>
        <v>7.4384689843124754</v>
      </c>
      <c r="H366" s="10">
        <f t="shared" si="41"/>
        <v>-0.19256777398587324</v>
      </c>
      <c r="I366">
        <f t="shared" si="38"/>
        <v>-2.310813287830479</v>
      </c>
      <c r="K366">
        <f t="shared" si="39"/>
        <v>-6.3198526886482212E-2</v>
      </c>
      <c r="M366">
        <f t="shared" si="37"/>
        <v>-0.28481824818767165</v>
      </c>
      <c r="N366" s="13">
        <f t="shared" si="40"/>
        <v>8.5101499904566748E-3</v>
      </c>
      <c r="O366" s="13">
        <v>1</v>
      </c>
    </row>
    <row r="367" spans="4:15" x14ac:dyDescent="0.4">
      <c r="D367" s="6">
        <v>5.9600000000000097</v>
      </c>
      <c r="E367" s="7">
        <f t="shared" si="35"/>
        <v>-9.9884672713679859E-2</v>
      </c>
      <c r="G367">
        <f t="shared" si="36"/>
        <v>7.4532928529465243</v>
      </c>
      <c r="H367" s="10">
        <f t="shared" si="41"/>
        <v>-0.19042014006135929</v>
      </c>
      <c r="I367">
        <f t="shared" si="38"/>
        <v>-2.2850416807363114</v>
      </c>
      <c r="K367">
        <f t="shared" si="39"/>
        <v>-6.2330706061151347E-2</v>
      </c>
      <c r="M367">
        <f t="shared" si="37"/>
        <v>-0.28262627700829968</v>
      </c>
      <c r="N367" s="13">
        <f t="shared" si="40"/>
        <v>8.5019716906779234E-3</v>
      </c>
      <c r="O367" s="13">
        <v>1</v>
      </c>
    </row>
    <row r="368" spans="4:15" x14ac:dyDescent="0.4">
      <c r="D368" s="6">
        <v>5.9800000000000102</v>
      </c>
      <c r="E368" s="7">
        <f t="shared" si="35"/>
        <v>-9.876856776710935E-2</v>
      </c>
      <c r="G368">
        <f t="shared" si="36"/>
        <v>7.4681167215805733</v>
      </c>
      <c r="H368" s="10">
        <f t="shared" si="41"/>
        <v>-0.18829239759121727</v>
      </c>
      <c r="I368">
        <f t="shared" si="38"/>
        <v>-2.2595087710946071</v>
      </c>
      <c r="K368">
        <f t="shared" si="39"/>
        <v>-6.1474801771839616E-2</v>
      </c>
      <c r="M368">
        <f t="shared" si="37"/>
        <v>-0.28045093569603741</v>
      </c>
      <c r="N368" s="13">
        <f t="shared" si="40"/>
        <v>8.4931961456175854E-3</v>
      </c>
      <c r="O368" s="13">
        <v>1</v>
      </c>
    </row>
    <row r="369" spans="4:15" x14ac:dyDescent="0.4">
      <c r="D369" s="6">
        <v>6.0000000000000098</v>
      </c>
      <c r="E369" s="7">
        <f t="shared" si="35"/>
        <v>-9.7662835760653974E-2</v>
      </c>
      <c r="G369">
        <f t="shared" si="36"/>
        <v>7.4829405902146222</v>
      </c>
      <c r="H369" s="10">
        <f t="shared" si="41"/>
        <v>-0.18618443009411073</v>
      </c>
      <c r="I369">
        <f t="shared" si="38"/>
        <v>-2.234213161129329</v>
      </c>
      <c r="K369">
        <f t="shared" si="39"/>
        <v>-6.0630650390630383E-2</v>
      </c>
      <c r="M369">
        <f t="shared" si="37"/>
        <v>-0.2782921035628933</v>
      </c>
      <c r="N369" s="13">
        <f t="shared" si="40"/>
        <v>8.4838235118318717E-3</v>
      </c>
      <c r="O369" s="13">
        <v>1</v>
      </c>
    </row>
    <row r="370" spans="4:15" x14ac:dyDescent="0.4">
      <c r="D370" s="6">
        <v>6.0200000000000102</v>
      </c>
      <c r="E370" s="7">
        <f t="shared" si="35"/>
        <v>-9.6567415343423127E-2</v>
      </c>
      <c r="G370">
        <f t="shared" si="36"/>
        <v>7.4977644588486712</v>
      </c>
      <c r="H370" s="10">
        <f t="shared" si="41"/>
        <v>-0.18409612061070185</v>
      </c>
      <c r="I370">
        <f t="shared" si="38"/>
        <v>-2.209153447328422</v>
      </c>
      <c r="K370">
        <f t="shared" si="39"/>
        <v>-5.9798090536148485E-2</v>
      </c>
      <c r="M370">
        <f t="shared" si="37"/>
        <v>-0.27614966066970054</v>
      </c>
      <c r="N370" s="13">
        <f t="shared" si="40"/>
        <v>8.4738542373936753E-3</v>
      </c>
      <c r="O370" s="13">
        <v>1</v>
      </c>
    </row>
    <row r="371" spans="4:15" x14ac:dyDescent="0.4">
      <c r="D371" s="6">
        <v>6.0400000000000098</v>
      </c>
      <c r="E371" s="7">
        <f t="shared" si="35"/>
        <v>-9.5482244926544987E-2</v>
      </c>
      <c r="G371">
        <f t="shared" si="36"/>
        <v>7.5125883274827192</v>
      </c>
      <c r="H371" s="10">
        <f t="shared" si="41"/>
        <v>-0.18202735172796539</v>
      </c>
      <c r="I371">
        <f t="shared" si="38"/>
        <v>-2.1843282207355847</v>
      </c>
      <c r="K371">
        <f t="shared" si="39"/>
        <v>-5.8976963042730458E-2</v>
      </c>
      <c r="M371">
        <f t="shared" si="37"/>
        <v>-0.27402348782455249</v>
      </c>
      <c r="N371" s="13">
        <f t="shared" si="40"/>
        <v>8.4632890567017775E-3</v>
      </c>
      <c r="O371" s="13">
        <v>1</v>
      </c>
    </row>
    <row r="372" spans="4:15" x14ac:dyDescent="0.4">
      <c r="D372" s="6">
        <v>6.0600000000000103</v>
      </c>
      <c r="E372" s="7">
        <f t="shared" si="35"/>
        <v>-9.4407262695792943E-2</v>
      </c>
      <c r="G372">
        <f t="shared" si="36"/>
        <v>7.5274121961167682</v>
      </c>
      <c r="H372" s="10">
        <f t="shared" si="41"/>
        <v>-0.17997800560325966</v>
      </c>
      <c r="I372">
        <f t="shared" si="38"/>
        <v>-2.1597360672391162</v>
      </c>
      <c r="K372">
        <f t="shared" si="39"/>
        <v>-5.8167110930017071E-2</v>
      </c>
      <c r="M372">
        <f t="shared" si="37"/>
        <v>-0.27191346658115106</v>
      </c>
      <c r="N372" s="13">
        <f t="shared" si="40"/>
        <v>8.4521289852173935E-3</v>
      </c>
      <c r="O372" s="13">
        <v>1</v>
      </c>
    </row>
    <row r="373" spans="4:15" x14ac:dyDescent="0.4">
      <c r="D373" s="6">
        <v>6.0800000000000098</v>
      </c>
      <c r="E373" s="7">
        <f t="shared" si="35"/>
        <v>-9.3342406624083316E-2</v>
      </c>
      <c r="G373">
        <f t="shared" si="36"/>
        <v>7.5422360647508171</v>
      </c>
      <c r="H373" s="10">
        <f t="shared" si="41"/>
        <v>-0.17794796398815244</v>
      </c>
      <c r="I373">
        <f t="shared" si="38"/>
        <v>-2.135375567857829</v>
      </c>
      <c r="K373">
        <f t="shared" si="39"/>
        <v>-5.7368379372962443E-2</v>
      </c>
      <c r="M373">
        <f t="shared" si="37"/>
        <v>-0.26981947923707622</v>
      </c>
      <c r="N373" s="13">
        <f t="shared" si="40"/>
        <v>8.440375314133235E-3</v>
      </c>
      <c r="O373" s="13">
        <v>1</v>
      </c>
    </row>
    <row r="374" spans="4:15" x14ac:dyDescent="0.4">
      <c r="D374" s="6">
        <v>6.1000000000000103</v>
      </c>
      <c r="E374" s="7">
        <f t="shared" si="35"/>
        <v>-9.2287614483839694E-2</v>
      </c>
      <c r="G374">
        <f t="shared" si="36"/>
        <v>7.557059933384866</v>
      </c>
      <c r="H374" s="10">
        <f t="shared" si="41"/>
        <v>-0.17593710825199199</v>
      </c>
      <c r="I374">
        <f t="shared" si="38"/>
        <v>-2.1112452990239037</v>
      </c>
      <c r="K374">
        <f t="shared" si="39"/>
        <v>-5.6580615672253989E-2</v>
      </c>
      <c r="M374">
        <f t="shared" si="37"/>
        <v>-0.26774140883197528</v>
      </c>
      <c r="N374" s="13">
        <f t="shared" si="40"/>
        <v>8.4280296049799204E-3</v>
      </c>
      <c r="O374" s="13">
        <v>1</v>
      </c>
    </row>
    <row r="375" spans="4:15" x14ac:dyDescent="0.4">
      <c r="D375" s="6">
        <v>6.1200000000000099</v>
      </c>
      <c r="E375" s="7">
        <f t="shared" si="35"/>
        <v>-9.1242823859223721E-2</v>
      </c>
      <c r="G375">
        <f t="shared" si="36"/>
        <v>7.571883802018915</v>
      </c>
      <c r="H375" s="10">
        <f t="shared" si="41"/>
        <v>-0.17394531940522412</v>
      </c>
      <c r="I375">
        <f t="shared" si="38"/>
        <v>-2.0873438328626897</v>
      </c>
      <c r="K375">
        <f t="shared" si="39"/>
        <v>-5.5803669225137721E-2</v>
      </c>
      <c r="M375">
        <f t="shared" si="37"/>
        <v>-0.26567913914567759</v>
      </c>
      <c r="N375" s="13">
        <f t="shared" si="40"/>
        <v>8.4150936841740111E-3</v>
      </c>
      <c r="O375" s="13">
        <v>1</v>
      </c>
    </row>
    <row r="376" spans="4:15" x14ac:dyDescent="0.4">
      <c r="D376" s="6">
        <v>6.1400000000000103</v>
      </c>
      <c r="E376" s="7">
        <f t="shared" si="35"/>
        <v>-9.0207972158227706E-2</v>
      </c>
      <c r="G376">
        <f t="shared" si="36"/>
        <v>7.5867076706529639</v>
      </c>
      <c r="H376" s="10">
        <f t="shared" si="41"/>
        <v>-0.17197247812244529</v>
      </c>
      <c r="I376">
        <f t="shared" si="38"/>
        <v>-2.0636697374693433</v>
      </c>
      <c r="K376">
        <f t="shared" si="39"/>
        <v>-5.5037391496643329E-2</v>
      </c>
      <c r="M376">
        <f t="shared" si="37"/>
        <v>-0.26363255469623609</v>
      </c>
      <c r="N376" s="13">
        <f t="shared" si="40"/>
        <v>8.4015696375131926E-3</v>
      </c>
      <c r="O376" s="13">
        <v>1</v>
      </c>
    </row>
    <row r="377" spans="4:15" x14ac:dyDescent="0.4">
      <c r="D377" s="6">
        <v>6.1600000000000099</v>
      </c>
      <c r="E377" s="7">
        <f t="shared" si="35"/>
        <v>-8.9182996624629182E-2</v>
      </c>
      <c r="G377">
        <f t="shared" si="36"/>
        <v>7.601531539287012</v>
      </c>
      <c r="H377" s="10">
        <f t="shared" si="41"/>
        <v>-0.17001846476519308</v>
      </c>
      <c r="I377">
        <f t="shared" si="38"/>
        <v>-2.0402215771823169</v>
      </c>
      <c r="K377">
        <f t="shared" si="39"/>
        <v>-5.4281635991203621E-2</v>
      </c>
      <c r="M377">
        <f t="shared" si="37"/>
        <v>-0.26160154073789693</v>
      </c>
      <c r="N377" s="13">
        <f t="shared" si="40"/>
        <v>8.3874598046220442E-3</v>
      </c>
      <c r="O377" s="13">
        <v>1</v>
      </c>
    </row>
    <row r="378" spans="4:15" x14ac:dyDescent="0.4">
      <c r="D378" s="6">
        <v>6.1800000000000104</v>
      </c>
      <c r="E378" s="7">
        <f t="shared" si="35"/>
        <v>-8.8167834349803118E-2</v>
      </c>
      <c r="G378">
        <f t="shared" si="36"/>
        <v>7.6163554079210609</v>
      </c>
      <c r="H378" s="10">
        <f t="shared" si="41"/>
        <v>-0.16808315940446469</v>
      </c>
      <c r="I378">
        <f t="shared" si="38"/>
        <v>-2.0169979128535762</v>
      </c>
      <c r="K378">
        <f t="shared" si="39"/>
        <v>-5.3536258224662701E-2</v>
      </c>
      <c r="M378">
        <f t="shared" si="37"/>
        <v>-0.25958598325900278</v>
      </c>
      <c r="N378" s="13">
        <f t="shared" si="40"/>
        <v>8.3727667733546254E-3</v>
      </c>
      <c r="O378" s="13">
        <v>1</v>
      </c>
    </row>
    <row r="379" spans="4:15" x14ac:dyDescent="0.4">
      <c r="D379" s="6">
        <v>6.2000000000000099</v>
      </c>
      <c r="E379" s="7">
        <f t="shared" si="35"/>
        <v>-8.7162422284392249E-2</v>
      </c>
      <c r="G379">
        <f t="shared" si="36"/>
        <v>7.6311792765551099</v>
      </c>
      <c r="H379" s="10">
        <f t="shared" si="41"/>
        <v>-0.16616644184296542</v>
      </c>
      <c r="I379">
        <f t="shared" si="38"/>
        <v>-1.993997302115585</v>
      </c>
      <c r="K379">
        <f t="shared" si="39"/>
        <v>-5.2801115696668323E-2</v>
      </c>
      <c r="M379">
        <f t="shared" si="37"/>
        <v>-0.25758576897982927</v>
      </c>
      <c r="N379" s="13">
        <f t="shared" si="40"/>
        <v>8.35749337415693E-3</v>
      </c>
      <c r="O379" s="13">
        <v>1</v>
      </c>
    </row>
    <row r="380" spans="4:15" x14ac:dyDescent="0.4">
      <c r="D380" s="6">
        <v>6.2200000000000104</v>
      </c>
      <c r="E380" s="7">
        <f t="shared" si="35"/>
        <v>-8.6166697249831517E-2</v>
      </c>
      <c r="G380">
        <f t="shared" si="36"/>
        <v>7.6460031451891588</v>
      </c>
      <c r="H380" s="10">
        <f t="shared" si="41"/>
        <v>-0.16426819163707881</v>
      </c>
      <c r="I380">
        <f t="shared" si="38"/>
        <v>-1.9712182996449457</v>
      </c>
      <c r="K380">
        <f t="shared" si="39"/>
        <v>-5.2076067863442155E-2</v>
      </c>
      <c r="M380">
        <f t="shared" si="37"/>
        <v>-0.25560078535035868</v>
      </c>
      <c r="N380" s="13">
        <f t="shared" si="40"/>
        <v>8.34164267439505E-3</v>
      </c>
      <c r="O380" s="13">
        <v>1</v>
      </c>
    </row>
    <row r="381" spans="4:15" x14ac:dyDescent="0.4">
      <c r="D381" s="6">
        <v>6.24000000000001</v>
      </c>
      <c r="E381" s="7">
        <f t="shared" si="35"/>
        <v>-8.5180595949726975E-2</v>
      </c>
      <c r="G381">
        <f t="shared" si="36"/>
        <v>7.660827013823206</v>
      </c>
      <c r="H381" s="10">
        <f t="shared" si="41"/>
        <v>-0.16238828811855952</v>
      </c>
      <c r="I381">
        <f t="shared" si="38"/>
        <v>-1.9486594574227141</v>
      </c>
      <c r="K381">
        <f t="shared" si="39"/>
        <v>-5.1360976110923648E-2</v>
      </c>
      <c r="M381">
        <f t="shared" si="37"/>
        <v>-0.25363092054799241</v>
      </c>
      <c r="N381" s="13">
        <f t="shared" si="40"/>
        <v>8.3252179726526002E-3</v>
      </c>
      <c r="O381" s="13">
        <v>1</v>
      </c>
    </row>
    <row r="382" spans="4:15" x14ac:dyDescent="0.4">
      <c r="D382" s="6">
        <v>6.2600000000000096</v>
      </c>
      <c r="E382" s="7">
        <f t="shared" si="35"/>
        <v>-8.420405498108624E-2</v>
      </c>
      <c r="G382">
        <f t="shared" si="36"/>
        <v>7.6756508824572549</v>
      </c>
      <c r="H382" s="10">
        <f t="shared" si="41"/>
        <v>-0.16052661041594279</v>
      </c>
      <c r="I382">
        <f t="shared" si="38"/>
        <v>-1.9263193249913135</v>
      </c>
      <c r="K382">
        <f t="shared" si="39"/>
        <v>-5.0655703728281799E-2</v>
      </c>
      <c r="M382">
        <f t="shared" si="37"/>
        <v>-0.25167606347520433</v>
      </c>
      <c r="N382" s="13">
        <f t="shared" si="40"/>
        <v>8.3082227930025218E-3</v>
      </c>
      <c r="O382" s="13">
        <v>1</v>
      </c>
    </row>
    <row r="383" spans="4:15" x14ac:dyDescent="0.4">
      <c r="D383" s="6">
        <v>6.28000000000001</v>
      </c>
      <c r="E383" s="7">
        <f t="shared" si="35"/>
        <v>-8.3237010845399875E-2</v>
      </c>
      <c r="G383">
        <f t="shared" si="36"/>
        <v>7.6904747510913039</v>
      </c>
      <c r="H383" s="10">
        <f t="shared" si="41"/>
        <v>-0.15868303747567034</v>
      </c>
      <c r="I383">
        <f t="shared" si="38"/>
        <v>-1.9041964497080439</v>
      </c>
      <c r="K383">
        <f t="shared" si="39"/>
        <v>-4.9960115881790522E-2</v>
      </c>
      <c r="M383">
        <f t="shared" si="37"/>
        <v>-0.24973610375713914</v>
      </c>
      <c r="N383" s="13">
        <f t="shared" si="40"/>
        <v>8.2906608792575522E-3</v>
      </c>
      <c r="O383" s="13">
        <v>1</v>
      </c>
    </row>
    <row r="384" spans="4:15" x14ac:dyDescent="0.4">
      <c r="D384" s="6">
        <v>6.3000000000000096</v>
      </c>
      <c r="E384" s="7">
        <f t="shared" si="35"/>
        <v>-8.2279399959572619E-2</v>
      </c>
      <c r="G384">
        <f t="shared" si="36"/>
        <v>7.7052986197253528</v>
      </c>
      <c r="H384" s="10">
        <f t="shared" si="41"/>
        <v>-0.15685744808292923</v>
      </c>
      <c r="I384">
        <f t="shared" si="38"/>
        <v>-1.8822893769951508</v>
      </c>
      <c r="K384">
        <f t="shared" si="39"/>
        <v>-4.9274079589061798E-2</v>
      </c>
      <c r="M384">
        <f t="shared" si="37"/>
        <v>-0.24781093173915375</v>
      </c>
      <c r="N384" s="13">
        <f t="shared" si="40"/>
        <v>8.2725361892031016E-3</v>
      </c>
      <c r="O384" s="13">
        <v>1</v>
      </c>
    </row>
    <row r="385" spans="4:15" x14ac:dyDescent="0.4">
      <c r="D385" s="6">
        <v>6.3200000000000101</v>
      </c>
      <c r="E385" s="7">
        <f t="shared" si="35"/>
        <v>-8.1331158666702458E-2</v>
      </c>
      <c r="G385">
        <f t="shared" si="36"/>
        <v>7.7201224883594017</v>
      </c>
      <c r="H385" s="10">
        <f t="shared" si="41"/>
        <v>-0.15504972088220159</v>
      </c>
      <c r="I385">
        <f t="shared" si="38"/>
        <v>-1.8605966505864191</v>
      </c>
      <c r="K385">
        <f t="shared" si="39"/>
        <v>-4.8597463693632367E-2</v>
      </c>
      <c r="M385">
        <f t="shared" si="37"/>
        <v>-0.24590043848430912</v>
      </c>
      <c r="N385" s="13">
        <f t="shared" si="40"/>
        <v>8.2538528888178898E-3</v>
      </c>
      <c r="O385" s="13">
        <v>1</v>
      </c>
    </row>
    <row r="386" spans="4:15" x14ac:dyDescent="0.4">
      <c r="D386" s="6">
        <v>6.3400000000000096</v>
      </c>
      <c r="E386" s="7">
        <f t="shared" si="35"/>
        <v>-8.0392223246707764E-2</v>
      </c>
      <c r="G386">
        <f t="shared" si="36"/>
        <v>7.7349463569934507</v>
      </c>
      <c r="H386" s="10">
        <f t="shared" si="41"/>
        <v>-0.15325973439752366</v>
      </c>
      <c r="I386">
        <f t="shared" si="38"/>
        <v>-1.8391168127702839</v>
      </c>
      <c r="K386">
        <f t="shared" si="39"/>
        <v>-4.7930138839898835E-2</v>
      </c>
      <c r="M386">
        <f t="shared" si="37"/>
        <v>-0.24400451577080975</v>
      </c>
      <c r="N386" s="13">
        <f t="shared" si="40"/>
        <v>8.2346153464854903E-3</v>
      </c>
      <c r="O386" s="13">
        <v>1</v>
      </c>
    </row>
    <row r="387" spans="4:15" x14ac:dyDescent="0.4">
      <c r="D387" s="6">
        <v>6.3600000000000101</v>
      </c>
      <c r="E387" s="7">
        <f t="shared" si="35"/>
        <v>-7.9462529926800321E-2</v>
      </c>
      <c r="G387">
        <f t="shared" si="36"/>
        <v>7.7497702256274996</v>
      </c>
      <c r="H387" s="10">
        <f t="shared" si="41"/>
        <v>-0.15148736705245214</v>
      </c>
      <c r="I387">
        <f t="shared" si="38"/>
        <v>-1.8178484046294257</v>
      </c>
      <c r="K387">
        <f t="shared" si="39"/>
        <v>-4.7271977448396542E-2</v>
      </c>
      <c r="M387">
        <f t="shared" si="37"/>
        <v>-0.24212305608939538</v>
      </c>
      <c r="N387" s="13">
        <f t="shared" si="40"/>
        <v>8.2148281272014737E-3</v>
      </c>
      <c r="O387" s="13">
        <v>1</v>
      </c>
    </row>
    <row r="388" spans="4:15" x14ac:dyDescent="0.4">
      <c r="D388" s="6">
        <v>6.3800000000000097</v>
      </c>
      <c r="E388" s="7">
        <f t="shared" si="35"/>
        <v>-7.8542014891804832E-2</v>
      </c>
      <c r="G388">
        <f t="shared" si="36"/>
        <v>7.7645940942615486</v>
      </c>
      <c r="H388" s="10">
        <f t="shared" si="41"/>
        <v>-0.14973249718973675</v>
      </c>
      <c r="I388">
        <f t="shared" si="38"/>
        <v>-1.796789966276841</v>
      </c>
      <c r="K388">
        <f t="shared" si="39"/>
        <v>-4.6622853691417471E-2</v>
      </c>
      <c r="M388">
        <f t="shared" si="37"/>
        <v>-0.24025595264068705</v>
      </c>
      <c r="N388" s="13">
        <f t="shared" si="40"/>
        <v>8.1944959867801849E-3</v>
      </c>
      <c r="O388" s="13">
        <v>1</v>
      </c>
    </row>
    <row r="389" spans="4:15" x14ac:dyDescent="0.4">
      <c r="D389" s="6">
        <v>6.4000000000000101</v>
      </c>
      <c r="E389" s="7">
        <f t="shared" si="35"/>
        <v>-7.7630614294322844E-2</v>
      </c>
      <c r="G389">
        <f t="shared" si="36"/>
        <v>7.7794179628955975</v>
      </c>
      <c r="H389" s="10">
        <f t="shared" si="41"/>
        <v>-0.14799500309069707</v>
      </c>
      <c r="I389">
        <f t="shared" si="38"/>
        <v>-1.7759400370883649</v>
      </c>
      <c r="K389">
        <f t="shared" si="39"/>
        <v>-4.598264346896256E-2</v>
      </c>
      <c r="M389">
        <f t="shared" si="37"/>
        <v>-0.23840309933248743</v>
      </c>
      <c r="N389" s="13">
        <f t="shared" si="40"/>
        <v>8.1736238660648271E-3</v>
      </c>
      <c r="O389" s="13">
        <v>1</v>
      </c>
    </row>
    <row r="390" spans="4:15" x14ac:dyDescent="0.4">
      <c r="D390" s="6">
        <v>6.4200000000000097</v>
      </c>
      <c r="E390" s="7">
        <f t="shared" si="35"/>
        <v>-7.6728264264741775E-2</v>
      </c>
      <c r="G390">
        <f t="shared" si="36"/>
        <v>7.7942418315296447</v>
      </c>
      <c r="H390" s="10">
        <f t="shared" si="41"/>
        <v>-0.14627476299430375</v>
      </c>
      <c r="I390">
        <f t="shared" si="38"/>
        <v>-1.755297155931645</v>
      </c>
      <c r="K390">
        <f t="shared" si="39"/>
        <v>-4.5351224385023897E-2</v>
      </c>
      <c r="M390">
        <f t="shared" si="37"/>
        <v>-0.2365643907770397</v>
      </c>
      <c r="N390" s="13">
        <f t="shared" si="40"/>
        <v>8.1522168851450028E-3</v>
      </c>
      <c r="O390" s="13">
        <v>1</v>
      </c>
    </row>
    <row r="391" spans="4:15" x14ac:dyDescent="0.4">
      <c r="D391" s="6">
        <v>6.4400000000000102</v>
      </c>
      <c r="E391" s="7">
        <f t="shared" si="35"/>
        <v>-7.5834900921087439E-2</v>
      </c>
      <c r="G391">
        <f t="shared" si="36"/>
        <v>7.8090657001636954</v>
      </c>
      <c r="H391" s="10">
        <f t="shared" si="41"/>
        <v>-0.1445716551159611</v>
      </c>
      <c r="I391">
        <f t="shared" si="38"/>
        <v>-1.7348598613915331</v>
      </c>
      <c r="K391">
        <f t="shared" si="39"/>
        <v>-4.4728475724192002E-2</v>
      </c>
      <c r="M391">
        <f t="shared" si="37"/>
        <v>-0.23473972228824347</v>
      </c>
      <c r="N391" s="13">
        <f t="shared" si="40"/>
        <v>8.1302803375852255E-3</v>
      </c>
      <c r="O391" s="13">
        <v>1</v>
      </c>
    </row>
    <row r="392" spans="4:15" x14ac:dyDescent="0.4">
      <c r="D392" s="6">
        <v>6.4600000000000097</v>
      </c>
      <c r="E392" s="7">
        <f t="shared" si="35"/>
        <v>-7.4950460378720829E-2</v>
      </c>
      <c r="G392">
        <f t="shared" si="36"/>
        <v>7.8238895687977426</v>
      </c>
      <c r="H392" s="10">
        <f t="shared" si="41"/>
        <v>-0.1428855576659934</v>
      </c>
      <c r="I392">
        <f t="shared" si="38"/>
        <v>-1.7146266919919206</v>
      </c>
      <c r="K392">
        <f t="shared" si="39"/>
        <v>-4.4114278428584563E-2</v>
      </c>
      <c r="M392">
        <f t="shared" si="37"/>
        <v>-0.23292898987883481</v>
      </c>
      <c r="N392" s="13">
        <f t="shared" si="40"/>
        <v>8.1078196846685671E-3</v>
      </c>
      <c r="O392" s="13">
        <v>1</v>
      </c>
    </row>
    <row r="393" spans="4:15" x14ac:dyDescent="0.4">
      <c r="D393" s="6">
        <v>6.4800000000000102</v>
      </c>
      <c r="E393" s="7">
        <f t="shared" si="35"/>
        <v>-7.4074878759877533E-2</v>
      </c>
      <c r="G393">
        <f t="shared" si="36"/>
        <v>7.8387134374317915</v>
      </c>
      <c r="H393" s="10">
        <f t="shared" si="41"/>
        <v>-0.14121634886783055</v>
      </c>
      <c r="I393">
        <f t="shared" si="38"/>
        <v>-1.6945961864139667</v>
      </c>
      <c r="K393">
        <f t="shared" si="39"/>
        <v>-4.3508515075090806E-2</v>
      </c>
      <c r="M393">
        <f t="shared" si="37"/>
        <v>-0.23113209025752479</v>
      </c>
      <c r="N393" s="13">
        <f t="shared" si="40"/>
        <v>8.0848405496583738E-3</v>
      </c>
      <c r="O393" s="13">
        <v>1</v>
      </c>
    </row>
    <row r="394" spans="4:15" x14ac:dyDescent="0.4">
      <c r="D394" s="6">
        <v>6.5000000000000098</v>
      </c>
      <c r="E394" s="7">
        <f t="shared" si="35"/>
        <v>-7.3208092203051245E-2</v>
      </c>
      <c r="G394">
        <f t="shared" si="36"/>
        <v>7.8535373060658387</v>
      </c>
      <c r="H394" s="10">
        <f t="shared" si="41"/>
        <v>-0.13956390697589691</v>
      </c>
      <c r="I394">
        <f t="shared" si="38"/>
        <v>-1.6747668837107628</v>
      </c>
      <c r="K394">
        <f t="shared" si="39"/>
        <v>-4.2911069852928974E-2</v>
      </c>
      <c r="M394">
        <f t="shared" si="37"/>
        <v>-0.2293489208261055</v>
      </c>
      <c r="N394" s="13">
        <f t="shared" si="40"/>
        <v>8.0613487120821496E-3</v>
      </c>
      <c r="O394" s="13">
        <v>1</v>
      </c>
    </row>
    <row r="395" spans="4:15" x14ac:dyDescent="0.4">
      <c r="D395" s="6">
        <v>6.5200000000000102</v>
      </c>
      <c r="E395" s="7">
        <f t="shared" si="35"/>
        <v>-7.2350036872219275E-2</v>
      </c>
      <c r="G395">
        <f t="shared" si="36"/>
        <v>7.8683611746998894</v>
      </c>
      <c r="H395" s="10">
        <f t="shared" si="41"/>
        <v>-0.13792811029319885</v>
      </c>
      <c r="I395">
        <f t="shared" si="38"/>
        <v>-1.6551373235183862</v>
      </c>
      <c r="K395">
        <f t="shared" si="39"/>
        <v>-4.2321828541510779E-2</v>
      </c>
      <c r="M395">
        <f t="shared" si="37"/>
        <v>-0.22757937967651931</v>
      </c>
      <c r="N395" s="13">
        <f t="shared" si="40"/>
        <v>8.037350102040694E-3</v>
      </c>
      <c r="O395" s="13">
        <v>1</v>
      </c>
    </row>
    <row r="396" spans="4:15" x14ac:dyDescent="0.4">
      <c r="D396" s="6">
        <v>6.5400000000000098</v>
      </c>
      <c r="E396" s="7">
        <f t="shared" si="35"/>
        <v>-7.1500648965912114E-2</v>
      </c>
      <c r="G396">
        <f t="shared" si="36"/>
        <v>7.8831850433339365</v>
      </c>
      <c r="H396" s="10">
        <f t="shared" si="41"/>
        <v>-0.13630883718861486</v>
      </c>
      <c r="I396">
        <f t="shared" si="38"/>
        <v>-1.6357060462633783</v>
      </c>
      <c r="K396">
        <f t="shared" si="39"/>
        <v>-4.1740678488610544E-2</v>
      </c>
      <c r="M396">
        <f t="shared" si="37"/>
        <v>-0.22582336558789781</v>
      </c>
      <c r="N396" s="13">
        <f t="shared" si="40"/>
        <v>8.0128507945460333E-3</v>
      </c>
      <c r="O396" s="13">
        <v>1</v>
      </c>
    </row>
    <row r="397" spans="4:15" x14ac:dyDescent="0.4">
      <c r="D397" s="6">
        <v>6.5600000000000103</v>
      </c>
      <c r="E397" s="7">
        <f t="shared" si="35"/>
        <v>-7.0659864726125093E-2</v>
      </c>
      <c r="G397">
        <f t="shared" si="36"/>
        <v>7.8980089119679855</v>
      </c>
      <c r="H397" s="10">
        <f t="shared" si="41"/>
        <v>-0.13470596611388488</v>
      </c>
      <c r="I397">
        <f t="shared" si="38"/>
        <v>-1.6164715933666187</v>
      </c>
      <c r="K397">
        <f t="shared" si="39"/>
        <v>-4.1167508588832703E-2</v>
      </c>
      <c r="M397">
        <f t="shared" si="37"/>
        <v>-0.22408077802356641</v>
      </c>
      <c r="N397" s="13">
        <f t="shared" si="40"/>
        <v>7.987857003890951E-3</v>
      </c>
      <c r="O397" s="13">
        <v>1</v>
      </c>
    </row>
    <row r="398" spans="4:15" x14ac:dyDescent="0.4">
      <c r="D398" s="6">
        <v>6.5800000000000098</v>
      </c>
      <c r="E398" s="7">
        <f t="shared" si="35"/>
        <v>-6.9827620447074093E-2</v>
      </c>
      <c r="G398">
        <f t="shared" si="36"/>
        <v>7.9128327806020344</v>
      </c>
      <c r="H398" s="10">
        <f t="shared" si="41"/>
        <v>-0.13311937562030204</v>
      </c>
      <c r="I398">
        <f t="shared" si="38"/>
        <v>-1.5974325074436244</v>
      </c>
      <c r="K398">
        <f t="shared" si="39"/>
        <v>-4.060220926237585E-2</v>
      </c>
      <c r="M398">
        <f t="shared" si="37"/>
        <v>-0.22235151712802262</v>
      </c>
      <c r="N398" s="13">
        <f t="shared" si="40"/>
        <v>7.9623750780538696E-3</v>
      </c>
      <c r="O398" s="13">
        <v>1</v>
      </c>
    </row>
    <row r="399" spans="4:15" x14ac:dyDescent="0.4">
      <c r="D399" s="6">
        <v>6.6000000000000103</v>
      </c>
      <c r="E399" s="7">
        <f t="shared" si="35"/>
        <v>-6.900385248379394E-2</v>
      </c>
      <c r="G399">
        <f t="shared" si="36"/>
        <v>7.9276566492360834</v>
      </c>
      <c r="H399" s="10">
        <f t="shared" si="41"/>
        <v>-0.13154894437510475</v>
      </c>
      <c r="I399">
        <f t="shared" si="38"/>
        <v>-1.5785873325012569</v>
      </c>
      <c r="K399">
        <f t="shared" si="39"/>
        <v>-4.0044672434087422E-2</v>
      </c>
      <c r="M399">
        <f t="shared" si="37"/>
        <v>-0.22063548372388328</v>
      </c>
      <c r="N399" s="13">
        <f t="shared" si="40"/>
        <v>7.9364114931414643E-3</v>
      </c>
      <c r="O399" s="13">
        <v>1</v>
      </c>
    </row>
    <row r="400" spans="4:15" x14ac:dyDescent="0.4">
      <c r="D400" s="6">
        <v>6.6200000000000099</v>
      </c>
      <c r="E400" s="7">
        <f t="shared" si="35"/>
        <v>-6.8188497260580946E-2</v>
      </c>
      <c r="G400">
        <f t="shared" si="36"/>
        <v>7.9424805178701323</v>
      </c>
      <c r="H400" s="10">
        <f t="shared" si="41"/>
        <v>-0.12999455117757153</v>
      </c>
      <c r="I400">
        <f t="shared" si="38"/>
        <v>-1.5599346141308583</v>
      </c>
      <c r="K400">
        <f t="shared" si="39"/>
        <v>-3.9494791512806077E-2</v>
      </c>
      <c r="M400">
        <f t="shared" si="37"/>
        <v>-0.21893257930880633</v>
      </c>
      <c r="N400" s="13">
        <f t="shared" si="40"/>
        <v>7.9099728478723135E-3</v>
      </c>
      <c r="O400" s="13">
        <v>1</v>
      </c>
    </row>
    <row r="401" spans="4:15" x14ac:dyDescent="0.4">
      <c r="D401" s="6">
        <v>6.6400000000000103</v>
      </c>
      <c r="E401" s="7">
        <f t="shared" si="35"/>
        <v>-6.7381491279278949E-2</v>
      </c>
      <c r="G401">
        <f t="shared" si="36"/>
        <v>7.9573043865041813</v>
      </c>
      <c r="H401" s="10">
        <f t="shared" si="41"/>
        <v>-0.1284560749748174</v>
      </c>
      <c r="I401">
        <f t="shared" si="38"/>
        <v>-1.5414728996978089</v>
      </c>
      <c r="K401">
        <f t="shared" si="39"/>
        <v>-3.8952461370987485E-2</v>
      </c>
      <c r="M401">
        <f t="shared" si="37"/>
        <v>-0.2172427060523863</v>
      </c>
      <c r="N401" s="13">
        <f t="shared" si="40"/>
        <v>7.8830658581043236E-3</v>
      </c>
      <c r="O401" s="13">
        <v>1</v>
      </c>
    </row>
    <row r="402" spans="4:15" x14ac:dyDescent="0.4">
      <c r="D402" s="6">
        <v>6.6600000000000099</v>
      </c>
      <c r="E402" s="7">
        <f t="shared" si="35"/>
        <v>-6.6582771127410387E-2</v>
      </c>
      <c r="G402">
        <f t="shared" si="36"/>
        <v>7.9721282551382302</v>
      </c>
      <c r="H402" s="10">
        <f t="shared" si="41"/>
        <v>-0.12693339487729519</v>
      </c>
      <c r="I402">
        <f t="shared" si="38"/>
        <v>-1.5232007385275423</v>
      </c>
      <c r="K402">
        <f t="shared" si="39"/>
        <v>-3.8417578324609722E-2</v>
      </c>
      <c r="M402">
        <f t="shared" si="37"/>
        <v>-0.2155657667930263</v>
      </c>
      <c r="N402" s="13">
        <f t="shared" si="40"/>
        <v>7.8556973514084822E-3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-6.5792273486151395E-2</v>
      </c>
      <c r="G403">
        <f t="shared" ref="G403:G469" si="43">$E$11*(D403/$E$12+1)</f>
        <v>7.9869521237722791</v>
      </c>
      <c r="H403" s="10">
        <f t="shared" si="41"/>
        <v>-0.12542639017399904</v>
      </c>
      <c r="I403">
        <f t="shared" si="38"/>
        <v>-1.5051166820879884</v>
      </c>
      <c r="K403">
        <f t="shared" si="39"/>
        <v>-3.7890040113354347E-2</v>
      </c>
      <c r="M403">
        <f t="shared" ref="M403:M469" si="44">$L$9*$O$6*EXP(-$O$7*(G403/$L$10-1))-SQRT($L$9)*$O$8*EXP(-$O$4*(G403/$L$10-1))</f>
        <v>-0.21390166503478628</v>
      </c>
      <c r="N403" s="13">
        <f t="shared" si="40"/>
        <v>7.8278742616918508E-3</v>
      </c>
      <c r="O403" s="13">
        <v>1</v>
      </c>
    </row>
    <row r="404" spans="4:15" x14ac:dyDescent="0.4">
      <c r="D404" s="6">
        <v>6.7000000000000099</v>
      </c>
      <c r="E404" s="7">
        <f t="shared" si="42"/>
        <v>-6.5009935138153035E-2</v>
      </c>
      <c r="G404">
        <f t="shared" si="43"/>
        <v>8.0017759924063281</v>
      </c>
      <c r="H404" s="10">
        <f t="shared" si="41"/>
        <v>-0.12393494034737497</v>
      </c>
      <c r="I404">
        <f t="shared" ref="I404:I467" si="45">H404*$E$6</f>
        <v>-1.4872192841684997</v>
      </c>
      <c r="K404">
        <f t="shared" ref="K404:K469" si="46">$L$9*$L$4*EXP(-$L$6*(G404/$L$10-1))-SQRT($L$9)*$L$5*EXP(-$L$7*(G404/$L$10-1))</f>
        <v>-3.7369745881059548E-2</v>
      </c>
      <c r="M404">
        <f t="shared" si="44"/>
        <v>-0.21225030494420966</v>
      </c>
      <c r="N404" s="13">
        <f t="shared" ref="N404:N467" si="47">(M404-H404)^2*O404</f>
        <v>7.7996036238718418E-3</v>
      </c>
      <c r="O404" s="13">
        <v>1</v>
      </c>
    </row>
    <row r="405" spans="4:15" x14ac:dyDescent="0.4">
      <c r="D405" s="6">
        <v>6.7200000000000104</v>
      </c>
      <c r="E405" s="7">
        <f t="shared" si="42"/>
        <v>-6.423569297520805E-2</v>
      </c>
      <c r="G405">
        <f t="shared" si="43"/>
        <v>8.0165998610403761</v>
      </c>
      <c r="H405" s="10">
        <f t="shared" ref="H405:H469" si="48">-(-$B$4)*(1+D405+$E$5*D405^3)*EXP(-D405)</f>
        <v>-0.12245892508793664</v>
      </c>
      <c r="I405">
        <f t="shared" si="45"/>
        <v>-1.4695071010552396</v>
      </c>
      <c r="K405">
        <f t="shared" si="46"/>
        <v>-3.6856596156441442E-2</v>
      </c>
      <c r="M405">
        <f t="shared" si="44"/>
        <v>-0.21061159134713028</v>
      </c>
      <c r="N405" s="13">
        <f t="shared" si="47"/>
        <v>7.7708925686047776E-3</v>
      </c>
      <c r="O405" s="13">
        <v>1</v>
      </c>
    </row>
    <row r="406" spans="4:15" x14ac:dyDescent="0.4">
      <c r="D406" s="6">
        <v>6.74000000000001</v>
      </c>
      <c r="E406" s="7">
        <f t="shared" si="42"/>
        <v>-6.3469484005764326E-2</v>
      </c>
      <c r="G406">
        <f t="shared" si="43"/>
        <v>8.0314237296744242</v>
      </c>
      <c r="H406" s="10">
        <f t="shared" si="48"/>
        <v>-0.12099822430858911</v>
      </c>
      <c r="I406">
        <f t="shared" si="45"/>
        <v>-1.4519786917030695</v>
      </c>
      <c r="K406">
        <f t="shared" si="46"/>
        <v>-3.635049283407997E-2</v>
      </c>
      <c r="M406">
        <f t="shared" si="44"/>
        <v>-0.20898542972545872</v>
      </c>
      <c r="N406" s="13">
        <f t="shared" si="47"/>
        <v>7.7417483170704087E-3</v>
      </c>
      <c r="O406" s="13">
        <v>1</v>
      </c>
    </row>
    <row r="407" spans="4:15" x14ac:dyDescent="0.4">
      <c r="D407" s="6">
        <v>6.7600000000000096</v>
      </c>
      <c r="E407" s="7">
        <f t="shared" si="42"/>
        <v>-6.2711245362285631E-2</v>
      </c>
      <c r="G407">
        <f t="shared" si="43"/>
        <v>8.0462475983084722</v>
      </c>
      <c r="H407" s="10">
        <f t="shared" si="48"/>
        <v>-0.11955271815866132</v>
      </c>
      <c r="I407">
        <f t="shared" si="45"/>
        <v>-1.4346326179039359</v>
      </c>
      <c r="K407">
        <f t="shared" si="46"/>
        <v>-3.5851339155665907E-2</v>
      </c>
      <c r="M407">
        <f t="shared" si="44"/>
        <v>-0.20737172621395197</v>
      </c>
      <c r="N407" s="13">
        <f t="shared" si="47"/>
        <v>7.7121781758152045E-3</v>
      </c>
      <c r="O407" s="13">
        <v>1</v>
      </c>
    </row>
    <row r="408" spans="4:15" x14ac:dyDescent="0.4">
      <c r="D408" s="6">
        <v>6.78000000000001</v>
      </c>
      <c r="E408" s="7">
        <f t="shared" si="42"/>
        <v>-6.1960914308460423E-2</v>
      </c>
      <c r="G408">
        <f t="shared" si="43"/>
        <v>8.0610714669425221</v>
      </c>
      <c r="H408" s="10">
        <f t="shared" si="48"/>
        <v>-0.11812228703764896</v>
      </c>
      <c r="I408">
        <f t="shared" si="45"/>
        <v>-1.4174674444517876</v>
      </c>
      <c r="K408">
        <f t="shared" si="46"/>
        <v>-3.5359039691504883E-2</v>
      </c>
      <c r="M408">
        <f t="shared" si="44"/>
        <v>-0.20577038759696406</v>
      </c>
      <c r="N408" s="13">
        <f t="shared" si="47"/>
        <v>7.6821895316558121E-3</v>
      </c>
      <c r="O408" s="13">
        <v>1</v>
      </c>
    </row>
    <row r="409" spans="4:15" x14ac:dyDescent="0.4">
      <c r="D409" s="6">
        <v>6.8000000000000096</v>
      </c>
      <c r="E409" s="7">
        <f t="shared" si="42"/>
        <v>-6.1218428246259678E-2</v>
      </c>
      <c r="G409">
        <f t="shared" si="43"/>
        <v>8.0758953355765701</v>
      </c>
      <c r="H409" s="10">
        <f t="shared" si="48"/>
        <v>-0.11670681160866947</v>
      </c>
      <c r="I409">
        <f t="shared" si="45"/>
        <v>-1.4004817393040336</v>
      </c>
      <c r="K409">
        <f t="shared" si="46"/>
        <v>-3.4873500322275784E-2</v>
      </c>
      <c r="M409">
        <f t="shared" si="44"/>
        <v>-0.20418132130518357</v>
      </c>
      <c r="N409" s="13">
        <f t="shared" si="47"/>
        <v>7.6517898466455401E-3</v>
      </c>
      <c r="O409" s="13">
        <v>1</v>
      </c>
    </row>
    <row r="410" spans="4:15" x14ac:dyDescent="0.4">
      <c r="D410" s="6">
        <v>6.8200000000000101</v>
      </c>
      <c r="E410" s="7">
        <f t="shared" si="42"/>
        <v>-6.0483724722843912E-2</v>
      </c>
      <c r="G410">
        <f t="shared" si="43"/>
        <v>8.0907192042106182</v>
      </c>
      <c r="H410" s="10">
        <f t="shared" si="48"/>
        <v>-0.11530617281162965</v>
      </c>
      <c r="I410">
        <f t="shared" si="45"/>
        <v>-1.3836740737395559</v>
      </c>
      <c r="K410">
        <f t="shared" si="46"/>
        <v>-3.4394628221038864E-2</v>
      </c>
      <c r="M410">
        <f t="shared" si="44"/>
        <v>-0.20260443541235293</v>
      </c>
      <c r="N410" s="13">
        <f t="shared" si="47"/>
        <v>7.6209866531048408E-3</v>
      </c>
      <c r="O410" s="13">
        <v>1</v>
      </c>
    </row>
    <row r="411" spans="4:15" x14ac:dyDescent="0.4">
      <c r="D411" s="6">
        <v>6.8400000000000096</v>
      </c>
      <c r="E411" s="7">
        <f t="shared" si="42"/>
        <v>-5.9756741437321459E-2</v>
      </c>
      <c r="G411">
        <f t="shared" si="43"/>
        <v>8.105543072844668</v>
      </c>
      <c r="H411" s="10">
        <f t="shared" si="48"/>
        <v>-0.11392025187610963</v>
      </c>
      <c r="I411">
        <f t="shared" si="45"/>
        <v>-1.3670430225133154</v>
      </c>
      <c r="K411">
        <f t="shared" si="46"/>
        <v>-3.3922331835491426E-2</v>
      </c>
      <c r="M411">
        <f t="shared" si="44"/>
        <v>-0.20103963863197641</v>
      </c>
      <c r="N411" s="13">
        <f t="shared" si="47"/>
        <v>7.5897875487182962E-3</v>
      </c>
      <c r="O411" s="13">
        <v>1</v>
      </c>
    </row>
    <row r="412" spans="4:15" x14ac:dyDescent="0.4">
      <c r="D412" s="6">
        <v>6.8600000000000101</v>
      </c>
      <c r="E412" s="7">
        <f t="shared" si="42"/>
        <v>-5.903741624735756E-2</v>
      </c>
      <c r="G412">
        <f t="shared" si="43"/>
        <v>8.1203669414787161</v>
      </c>
      <c r="H412" s="10">
        <f t="shared" si="48"/>
        <v>-0.11254893033396246</v>
      </c>
      <c r="I412">
        <f t="shared" si="45"/>
        <v>-1.3505871640075495</v>
      </c>
      <c r="K412">
        <f t="shared" si="46"/>
        <v>-3.3456520870466647E-2</v>
      </c>
      <c r="M412">
        <f t="shared" si="44"/>
        <v>-0.19948684031401406</v>
      </c>
      <c r="N412" s="13">
        <f t="shared" si="47"/>
        <v>7.5582001916995557E-3</v>
      </c>
      <c r="O412" s="13">
        <v>1</v>
      </c>
    </row>
    <row r="413" spans="4:15" x14ac:dyDescent="0.4">
      <c r="D413" s="6">
        <v>6.8800000000000097</v>
      </c>
      <c r="E413" s="7">
        <f t="shared" si="42"/>
        <v>-5.8325687175636652E-2</v>
      </c>
      <c r="G413">
        <f t="shared" si="43"/>
        <v>8.1351908101127659</v>
      </c>
      <c r="H413" s="10">
        <f t="shared" si="48"/>
        <v>-0.11119209003163372</v>
      </c>
      <c r="I413">
        <f t="shared" si="45"/>
        <v>-1.3343050803796046</v>
      </c>
      <c r="K413">
        <f t="shared" si="46"/>
        <v>-3.2997106270672788E-2</v>
      </c>
      <c r="M413">
        <f t="shared" si="44"/>
        <v>-0.19794595044156421</v>
      </c>
      <c r="N413" s="13">
        <f t="shared" si="47"/>
        <v>7.5262322960257056E-3</v>
      </c>
      <c r="O413" s="13">
        <v>1</v>
      </c>
    </row>
    <row r="414" spans="4:15" x14ac:dyDescent="0.4">
      <c r="D414" s="6">
        <v>6.9000000000000101</v>
      </c>
      <c r="E414" s="7">
        <f t="shared" si="42"/>
        <v>-5.7621492416177457E-2</v>
      </c>
      <c r="G414">
        <f t="shared" si="43"/>
        <v>8.150014678746814</v>
      </c>
      <c r="H414" s="10">
        <f t="shared" si="48"/>
        <v>-0.10984961314220071</v>
      </c>
      <c r="I414">
        <f t="shared" si="45"/>
        <v>-1.3181953577064085</v>
      </c>
      <c r="K414">
        <f t="shared" si="46"/>
        <v>-3.2544000203669293E-2</v>
      </c>
      <c r="M414">
        <f t="shared" si="44"/>
        <v>-0.19641687962753418</v>
      </c>
      <c r="N414" s="13">
        <f t="shared" si="47"/>
        <v>7.4938916267427401E-3</v>
      </c>
      <c r="O414" s="13">
        <v>1</v>
      </c>
    </row>
    <row r="415" spans="4:15" x14ac:dyDescent="0.4">
      <c r="D415" s="6">
        <v>6.9200000000000097</v>
      </c>
      <c r="E415" s="7">
        <f t="shared" si="42"/>
        <v>-5.6924770340503347E-2</v>
      </c>
      <c r="G415">
        <f t="shared" si="43"/>
        <v>8.1648385473808638</v>
      </c>
      <c r="H415" s="10">
        <f t="shared" si="48"/>
        <v>-0.10852138217713558</v>
      </c>
      <c r="I415">
        <f t="shared" si="45"/>
        <v>-1.302256586125627</v>
      </c>
      <c r="K415">
        <f t="shared" si="46"/>
        <v>-3.2097116043076517E-2</v>
      </c>
      <c r="M415">
        <f t="shared" si="44"/>
        <v>-0.19489953911130242</v>
      </c>
      <c r="N415" s="13">
        <f t="shared" si="47"/>
        <v>7.4611859953435545E-3</v>
      </c>
      <c r="O415" s="13">
        <v>1</v>
      </c>
    </row>
    <row r="416" spans="4:15" x14ac:dyDescent="0.4">
      <c r="D416" s="6">
        <v>6.9400000000000102</v>
      </c>
      <c r="E416" s="7">
        <f t="shared" si="42"/>
        <v>-5.6235459503667651E-2</v>
      </c>
      <c r="G416">
        <f t="shared" si="43"/>
        <v>8.1796624160149118</v>
      </c>
      <c r="H416" s="10">
        <f t="shared" si="48"/>
        <v>-0.10720727999779202</v>
      </c>
      <c r="I416">
        <f t="shared" si="45"/>
        <v>-1.2864873599735043</v>
      </c>
      <c r="K416">
        <f t="shared" si="46"/>
        <v>-3.1656368352016032E-2</v>
      </c>
      <c r="M416">
        <f t="shared" si="44"/>
        <v>-0.19339384075536986</v>
      </c>
      <c r="N416" s="13">
        <f t="shared" si="47"/>
        <v>7.4281232552196571E-3</v>
      </c>
      <c r="O416" s="13">
        <v>1</v>
      </c>
    </row>
    <row r="417" spans="4:15" x14ac:dyDescent="0.4">
      <c r="D417" s="6">
        <v>6.9600000000000097</v>
      </c>
      <c r="E417" s="7">
        <f t="shared" si="42"/>
        <v>-5.5553498650136431E-2</v>
      </c>
      <c r="G417">
        <f t="shared" si="43"/>
        <v>8.1944862846489617</v>
      </c>
      <c r="H417" s="10">
        <f t="shared" si="48"/>
        <v>-0.10590718982662009</v>
      </c>
      <c r="I417">
        <f t="shared" si="45"/>
        <v>-1.2708862779194412</v>
      </c>
      <c r="K417">
        <f t="shared" si="46"/>
        <v>-3.1221672866778131E-2</v>
      </c>
      <c r="M417">
        <f t="shared" si="44"/>
        <v>-0.19189969704200432</v>
      </c>
      <c r="N417" s="13">
        <f t="shared" si="47"/>
        <v>7.3947112971879097E-3</v>
      </c>
      <c r="O417" s="13">
        <v>1</v>
      </c>
    </row>
    <row r="418" spans="4:15" x14ac:dyDescent="0.4">
      <c r="D418" s="6">
        <v>6.9800000000000102</v>
      </c>
      <c r="E418" s="7">
        <f t="shared" si="42"/>
        <v>-5.4878826719528609E-2</v>
      </c>
      <c r="G418">
        <f t="shared" si="43"/>
        <v>8.2093101532830097</v>
      </c>
      <c r="H418" s="10">
        <f t="shared" si="48"/>
        <v>-0.10462099525810936</v>
      </c>
      <c r="I418">
        <f t="shared" si="45"/>
        <v>-1.2554519430973123</v>
      </c>
      <c r="K418">
        <f t="shared" si="46"/>
        <v>-3.0792946480713592E-2</v>
      </c>
      <c r="M418">
        <f t="shared" si="44"/>
        <v>-0.1904170210698764</v>
      </c>
      <c r="N418" s="13">
        <f t="shared" si="47"/>
        <v>7.3609580450933959E-3</v>
      </c>
      <c r="O418" s="13">
        <v>1</v>
      </c>
    </row>
    <row r="419" spans="4:15" x14ac:dyDescent="0.4">
      <c r="D419" s="6">
        <v>7.0000000000000098</v>
      </c>
      <c r="E419" s="7">
        <f t="shared" si="42"/>
        <v>-5.4211382852215655E-2</v>
      </c>
      <c r="G419">
        <f t="shared" si="43"/>
        <v>8.2241340219170578</v>
      </c>
      <c r="H419" s="10">
        <f t="shared" si="48"/>
        <v>-0.10334858026946392</v>
      </c>
      <c r="I419">
        <f t="shared" si="45"/>
        <v>-1.240182963233567</v>
      </c>
      <c r="K419">
        <f t="shared" si="46"/>
        <v>-3.0370107228346578E-2</v>
      </c>
      <c r="M419">
        <f t="shared" si="44"/>
        <v>-0.18894572655068981</v>
      </c>
      <c r="N419" s="13">
        <f t="shared" si="47"/>
        <v>7.3268714514895831E-3</v>
      </c>
      <c r="O419" s="13">
        <v>1</v>
      </c>
    </row>
    <row r="420" spans="4:15" x14ac:dyDescent="0.4">
      <c r="D420" s="6">
        <v>7.0200000000000102</v>
      </c>
      <c r="E420" s="7">
        <f t="shared" si="42"/>
        <v>-5.3551106394781285E-2</v>
      </c>
      <c r="G420">
        <f t="shared" si="43"/>
        <v>8.2389578905511076</v>
      </c>
      <c r="H420" s="10">
        <f t="shared" si="48"/>
        <v>-0.10208982923101105</v>
      </c>
      <c r="I420">
        <f t="shared" si="45"/>
        <v>-1.2250779507721326</v>
      </c>
      <c r="K420">
        <f t="shared" si="46"/>
        <v>-2.9953074269705438E-2</v>
      </c>
      <c r="M420">
        <f t="shared" si="44"/>
        <v>-0.18748572780580441</v>
      </c>
      <c r="N420" s="13">
        <f t="shared" si="47"/>
        <v>7.2924594933963952E-3</v>
      </c>
      <c r="O420" s="13">
        <v>1</v>
      </c>
    </row>
    <row r="421" spans="4:15" x14ac:dyDescent="0.4">
      <c r="D421" s="6">
        <v>7.0400000000000098</v>
      </c>
      <c r="E421" s="7">
        <f t="shared" si="42"/>
        <v>-5.2897936905343036E-2</v>
      </c>
      <c r="G421">
        <f t="shared" si="43"/>
        <v>8.2537817591851557</v>
      </c>
      <c r="H421" s="10">
        <f t="shared" si="48"/>
        <v>-0.10084462691634596</v>
      </c>
      <c r="I421">
        <f t="shared" si="45"/>
        <v>-1.2101355229961515</v>
      </c>
      <c r="K421">
        <f t="shared" si="46"/>
        <v>-2.9541767874869063E-2</v>
      </c>
      <c r="M421">
        <f t="shared" si="44"/>
        <v>-0.18603693976285643</v>
      </c>
      <c r="N421" s="13">
        <f t="shared" si="47"/>
        <v>7.2577301681377117E-3</v>
      </c>
      <c r="O421" s="13">
        <v>1</v>
      </c>
    </row>
    <row r="422" spans="4:15" x14ac:dyDescent="0.4">
      <c r="D422" s="6">
        <v>7.0600000000000103</v>
      </c>
      <c r="E422" s="7">
        <f t="shared" si="42"/>
        <v>-5.2251814158736413E-2</v>
      </c>
      <c r="G422">
        <f t="shared" si="43"/>
        <v>8.2686056278192037</v>
      </c>
      <c r="H422" s="10">
        <f t="shared" si="48"/>
        <v>-9.9612858512215102E-2</v>
      </c>
      <c r="I422">
        <f t="shared" si="45"/>
        <v>-1.1953543021465811</v>
      </c>
      <c r="K422">
        <f t="shared" si="46"/>
        <v>-2.9136109408724725E-2</v>
      </c>
      <c r="M422">
        <f t="shared" si="44"/>
        <v>-0.18459927795237166</v>
      </c>
      <c r="N422" s="13">
        <f t="shared" si="47"/>
        <v>7.2226914892582206E-3</v>
      </c>
      <c r="O422" s="13">
        <v>1</v>
      </c>
    </row>
    <row r="423" spans="4:15" x14ac:dyDescent="0.4">
      <c r="D423" s="6">
        <v>7.0800000000000098</v>
      </c>
      <c r="E423" s="7">
        <f t="shared" si="42"/>
        <v>-5.1612678151563576E-2</v>
      </c>
      <c r="G423">
        <f t="shared" si="43"/>
        <v>8.2834294964532518</v>
      </c>
      <c r="H423" s="10">
        <f t="shared" si="48"/>
        <v>-9.8394409628140805E-2</v>
      </c>
      <c r="I423">
        <f t="shared" si="45"/>
        <v>-1.1807329155376896</v>
      </c>
      <c r="K423">
        <f t="shared" si="46"/>
        <v>-2.8736021315935795E-2</v>
      </c>
      <c r="M423">
        <f t="shared" si="44"/>
        <v>-0.18317265850437725</v>
      </c>
      <c r="N423" s="13">
        <f t="shared" si="47"/>
        <v>7.1873514825210863E-3</v>
      </c>
      <c r="O423" s="13">
        <v>1</v>
      </c>
    </row>
    <row r="424" spans="4:15" x14ac:dyDescent="0.4">
      <c r="D424" s="6">
        <v>7.1000000000000103</v>
      </c>
      <c r="E424" s="7">
        <f t="shared" si="42"/>
        <v>-5.0980469107106956E-2</v>
      </c>
      <c r="G424">
        <f t="shared" si="43"/>
        <v>8.2982533650873016</v>
      </c>
      <c r="H424" s="10">
        <f t="shared" si="48"/>
        <v>-9.7189166305788707E-2</v>
      </c>
      <c r="I424">
        <f t="shared" si="45"/>
        <v>-1.1662699956694644</v>
      </c>
      <c r="K424">
        <f t="shared" si="46"/>
        <v>-2.8341427106115334E-2</v>
      </c>
      <c r="M424">
        <f t="shared" si="44"/>
        <v>-0.18175699814500909</v>
      </c>
      <c r="N424" s="13">
        <f t="shared" si="47"/>
        <v>7.1517181819866571E-3</v>
      </c>
      <c r="O424" s="13">
        <v>1</v>
      </c>
    </row>
    <row r="425" spans="4:15" x14ac:dyDescent="0.4">
      <c r="D425" s="6">
        <v>7.1200000000000099</v>
      </c>
      <c r="E425" s="7">
        <f t="shared" si="42"/>
        <v>-5.0355127480110298E-2</v>
      </c>
      <c r="G425">
        <f t="shared" si="43"/>
        <v>8.3130772337213497</v>
      </c>
      <c r="H425" s="10">
        <f t="shared" si="48"/>
        <v>-9.5997015028082278E-2</v>
      </c>
      <c r="I425">
        <f t="shared" si="45"/>
        <v>-1.1519641803369873</v>
      </c>
      <c r="K425">
        <f t="shared" si="46"/>
        <v>-2.7952251339203666E-2</v>
      </c>
      <c r="M425">
        <f t="shared" si="44"/>
        <v>-0.18035221419311911</v>
      </c>
      <c r="N425" s="13">
        <f t="shared" si="47"/>
        <v>7.1157996261730317E-3</v>
      </c>
      <c r="O425" s="13">
        <v>1</v>
      </c>
    </row>
    <row r="426" spans="4:15" x14ac:dyDescent="0.4">
      <c r="D426" s="6">
        <v>7.1400000000000103</v>
      </c>
      <c r="E426" s="7">
        <f t="shared" si="42"/>
        <v>-4.9736593961427301E-2</v>
      </c>
      <c r="G426">
        <f t="shared" si="43"/>
        <v>8.3279011023553977</v>
      </c>
      <c r="H426" s="10">
        <f t="shared" si="48"/>
        <v>-9.481784272806501E-2</v>
      </c>
      <c r="I426">
        <f t="shared" si="45"/>
        <v>-1.13781411273678</v>
      </c>
      <c r="K426">
        <f t="shared" si="46"/>
        <v>-2.7568419611046238E-2</v>
      </c>
      <c r="M426">
        <f t="shared" si="44"/>
        <v>-0.17895822455687768</v>
      </c>
      <c r="N426" s="13">
        <f t="shared" si="47"/>
        <v>7.0796038542983893E-3</v>
      </c>
      <c r="O426" s="13">
        <v>1</v>
      </c>
    </row>
    <row r="427" spans="4:15" x14ac:dyDescent="0.4">
      <c r="D427" s="6">
        <v>7.1600000000000099</v>
      </c>
      <c r="E427" s="7">
        <f t="shared" si="42"/>
        <v>-4.9124809482540333E-2</v>
      </c>
      <c r="G427">
        <f t="shared" si="43"/>
        <v>8.3427249709894475</v>
      </c>
      <c r="H427" s="10">
        <f t="shared" si="48"/>
        <v>-9.3651536797514895E-2</v>
      </c>
      <c r="I427">
        <f t="shared" si="45"/>
        <v>-1.1238184415701786</v>
      </c>
      <c r="K427">
        <f t="shared" si="46"/>
        <v>-2.7189858539169661E-2</v>
      </c>
      <c r="M427">
        <f t="shared" si="44"/>
        <v>-0.17757494773037805</v>
      </c>
      <c r="N427" s="13">
        <f t="shared" si="47"/>
        <v>7.0431389026062146E-3</v>
      </c>
      <c r="O427" s="13">
        <v>1</v>
      </c>
    </row>
    <row r="428" spans="4:15" x14ac:dyDescent="0.4">
      <c r="D428" s="6">
        <v>7.1800000000000104</v>
      </c>
      <c r="E428" s="7">
        <f t="shared" si="42"/>
        <v>-4.8519715219949633E-2</v>
      </c>
      <c r="G428">
        <f t="shared" si="43"/>
        <v>8.3575488396234956</v>
      </c>
      <c r="H428" s="10">
        <f t="shared" si="48"/>
        <v>-9.2497985095311985E-2</v>
      </c>
      <c r="I428">
        <f t="shared" si="45"/>
        <v>-1.1099758211437438</v>
      </c>
      <c r="K428">
        <f t="shared" si="46"/>
        <v>-2.6816495748753447E-2</v>
      </c>
      <c r="M428">
        <f t="shared" si="44"/>
        <v>-0.1762023027902401</v>
      </c>
      <c r="N428" s="13">
        <f t="shared" si="47"/>
        <v>7.0064128007734563E-3</v>
      </c>
      <c r="O428" s="13">
        <v>1</v>
      </c>
    </row>
    <row r="429" spans="4:15" x14ac:dyDescent="0.4">
      <c r="D429" s="6">
        <v>7.2000000000000099</v>
      </c>
      <c r="E429" s="7">
        <f t="shared" si="42"/>
        <v>-4.7921252599435298E-2</v>
      </c>
      <c r="G429">
        <f t="shared" si="43"/>
        <v>8.3723727082575454</v>
      </c>
      <c r="H429" s="10">
        <f t="shared" si="48"/>
        <v>-9.1357075955563458E-2</v>
      </c>
      <c r="I429">
        <f t="shared" si="45"/>
        <v>-1.0962849114667614</v>
      </c>
      <c r="K429">
        <f t="shared" si="46"/>
        <v>-2.6448259858793496E-2</v>
      </c>
      <c r="M429">
        <f t="shared" si="44"/>
        <v>-0.17484020939221287</v>
      </c>
      <c r="N429" s="13">
        <f t="shared" si="47"/>
        <v>6.9694335684014107E-3</v>
      </c>
      <c r="O429" s="13">
        <v>1</v>
      </c>
    </row>
    <row r="430" spans="4:15" x14ac:dyDescent="0.4">
      <c r="D430" s="6">
        <v>7.2200000000000104</v>
      </c>
      <c r="E430" s="7">
        <f t="shared" si="42"/>
        <v>-4.732936330019262E-2</v>
      </c>
      <c r="G430">
        <f t="shared" si="43"/>
        <v>8.3871965768915935</v>
      </c>
      <c r="H430" s="10">
        <f t="shared" si="48"/>
        <v>-9.022869819548722E-2</v>
      </c>
      <c r="I430">
        <f t="shared" si="45"/>
        <v>-1.0827443783458466</v>
      </c>
      <c r="K430">
        <f t="shared" si="46"/>
        <v>-2.6085080468456218E-2</v>
      </c>
      <c r="M430">
        <f t="shared" si="44"/>
        <v>-0.17348858776777945</v>
      </c>
      <c r="N430" s="13">
        <f t="shared" si="47"/>
        <v>6.9322092115902964E-3</v>
      </c>
      <c r="O430" s="13">
        <v>1</v>
      </c>
    </row>
    <row r="431" spans="4:15" x14ac:dyDescent="0.4">
      <c r="D431" s="6">
        <v>7.24000000000001</v>
      </c>
      <c r="E431" s="7">
        <f t="shared" si="42"/>
        <v>-4.674398925884312E-2</v>
      </c>
      <c r="G431">
        <f t="shared" si="43"/>
        <v>8.4020204455256433</v>
      </c>
      <c r="H431" s="10">
        <f t="shared" si="48"/>
        <v>-8.9112741123058517E-2</v>
      </c>
      <c r="I431">
        <f t="shared" si="45"/>
        <v>-1.0693528934767023</v>
      </c>
      <c r="K431">
        <f t="shared" si="46"/>
        <v>-2.572688814361972E-2</v>
      </c>
      <c r="M431">
        <f t="shared" si="44"/>
        <v>-0.17214735872076267</v>
      </c>
      <c r="N431" s="13">
        <f t="shared" si="47"/>
        <v>6.8947477195969607E-3</v>
      </c>
      <c r="O431" s="13">
        <v>1</v>
      </c>
    </row>
    <row r="432" spans="4:15" x14ac:dyDescent="0.4">
      <c r="D432" s="6">
        <v>7.2600000000000096</v>
      </c>
      <c r="E432" s="7">
        <f t="shared" si="42"/>
        <v>-4.61650726733219E-2</v>
      </c>
      <c r="G432">
        <f t="shared" si="43"/>
        <v>8.4168443141596914</v>
      </c>
      <c r="H432" s="10">
        <f t="shared" si="48"/>
        <v>-8.8009094544420866E-2</v>
      </c>
      <c r="I432">
        <f t="shared" si="45"/>
        <v>-1.0561091345330504</v>
      </c>
      <c r="K432">
        <f t="shared" si="46"/>
        <v>-2.5373614403599861E-2</v>
      </c>
      <c r="M432">
        <f t="shared" si="44"/>
        <v>-0.17081644362393344</v>
      </c>
      <c r="N432" s="13">
        <f t="shared" si="47"/>
        <v>6.8570570615762525E-3</v>
      </c>
      <c r="O432" s="13">
        <v>1</v>
      </c>
    </row>
    <row r="433" spans="4:15" x14ac:dyDescent="0.4">
      <c r="D433" s="6">
        <v>7.28000000000001</v>
      </c>
      <c r="E433" s="7">
        <f t="shared" si="42"/>
        <v>-4.5592556006643262E-2</v>
      </c>
      <c r="G433">
        <f t="shared" si="43"/>
        <v>8.4316681827937412</v>
      </c>
      <c r="H433" s="10">
        <f t="shared" si="48"/>
        <v>-8.6917648771064726E-2</v>
      </c>
      <c r="I433">
        <f t="shared" si="45"/>
        <v>-1.0430117852527767</v>
      </c>
      <c r="K433">
        <f t="shared" si="46"/>
        <v>-2.5025191708058468E-2</v>
      </c>
      <c r="M433">
        <f t="shared" si="44"/>
        <v>-0.16949576441562117</v>
      </c>
      <c r="N433" s="13">
        <f t="shared" si="47"/>
        <v>6.8191451834057381E-3</v>
      </c>
      <c r="O433" s="13">
        <v>1</v>
      </c>
    </row>
    <row r="434" spans="4:15" x14ac:dyDescent="0.4">
      <c r="D434" s="6">
        <v>7.3000000000000096</v>
      </c>
      <c r="E434" s="7">
        <f t="shared" si="42"/>
        <v>-4.5026381990546191E-2</v>
      </c>
      <c r="G434">
        <f t="shared" si="43"/>
        <v>8.4464920514277875</v>
      </c>
      <c r="H434" s="10">
        <f t="shared" si="48"/>
        <v>-8.5838294626777251E-2</v>
      </c>
      <c r="I434">
        <f t="shared" si="45"/>
        <v>-1.0300595355213269</v>
      </c>
      <c r="K434">
        <f t="shared" si="46"/>
        <v>-2.4681553444091429E-2</v>
      </c>
      <c r="M434">
        <f t="shared" si="44"/>
        <v>-0.16818524359632753</v>
      </c>
      <c r="N434" s="13">
        <f t="shared" si="47"/>
        <v>6.7810200045937173E-3</v>
      </c>
      <c r="O434" s="13">
        <v>1</v>
      </c>
    </row>
    <row r="435" spans="4:15" x14ac:dyDescent="0.4">
      <c r="D435" s="6">
        <v>7.3200000000000101</v>
      </c>
      <c r="E435" s="7">
        <f t="shared" si="42"/>
        <v>-4.4466493629020498E-2</v>
      </c>
      <c r="G435">
        <f t="shared" si="43"/>
        <v>8.4613159200618373</v>
      </c>
      <c r="H435" s="10">
        <f t="shared" si="48"/>
        <v>-8.4770923454364683E-2</v>
      </c>
      <c r="I435">
        <f t="shared" si="45"/>
        <v>-1.0172510814523763</v>
      </c>
      <c r="K435">
        <f t="shared" si="46"/>
        <v>-2.4342633913493651E-2</v>
      </c>
      <c r="M435">
        <f t="shared" si="44"/>
        <v>-0.16688480422534277</v>
      </c>
      <c r="N435" s="13">
        <f t="shared" si="47"/>
        <v>6.7426894152704045E-3</v>
      </c>
      <c r="O435" s="13">
        <v>1</v>
      </c>
    </row>
    <row r="436" spans="4:15" x14ac:dyDescent="0.4">
      <c r="D436" s="6">
        <v>7.3400000000000096</v>
      </c>
      <c r="E436" s="7">
        <f t="shared" si="42"/>
        <v>-4.3912834201716024E-2</v>
      </c>
      <c r="G436">
        <f t="shared" si="43"/>
        <v>8.4761397886958854</v>
      </c>
      <c r="H436" s="10">
        <f t="shared" si="48"/>
        <v>-8.3715427122151437E-2</v>
      </c>
      <c r="I436">
        <f t="shared" si="45"/>
        <v>-1.0045851254658174</v>
      </c>
      <c r="K436">
        <f t="shared" si="46"/>
        <v>-2.4008368320199758E-2</v>
      </c>
      <c r="M436">
        <f t="shared" si="44"/>
        <v>-0.16559436991736895</v>
      </c>
      <c r="N436" s="13">
        <f t="shared" si="47"/>
        <v>6.7041612732625022E-3</v>
      </c>
      <c r="O436" s="13">
        <v>1</v>
      </c>
    </row>
    <row r="437" spans="4:15" x14ac:dyDescent="0.4">
      <c r="D437" s="6">
        <v>7.3600000000000101</v>
      </c>
      <c r="E437" s="7">
        <f t="shared" si="42"/>
        <v>-4.3365347267235621E-2</v>
      </c>
      <c r="G437">
        <f t="shared" si="43"/>
        <v>8.4909636573299352</v>
      </c>
      <c r="H437" s="10">
        <f t="shared" si="48"/>
        <v>-8.2671698030258006E-2</v>
      </c>
      <c r="I437">
        <f t="shared" si="45"/>
        <v>-0.99206037636309607</v>
      </c>
      <c r="K437">
        <f t="shared" si="46"/>
        <v>-2.3678692757896035E-2</v>
      </c>
      <c r="M437">
        <f t="shared" si="44"/>
        <v>-0.16431386483914409</v>
      </c>
      <c r="N437" s="13">
        <f t="shared" si="47"/>
        <v>6.6654434012499804E-3</v>
      </c>
      <c r="O437" s="13">
        <v>1</v>
      </c>
    </row>
    <row r="438" spans="4:15" x14ac:dyDescent="0.4">
      <c r="D438" s="6">
        <v>7.3800000000000097</v>
      </c>
      <c r="E438" s="7">
        <f t="shared" si="42"/>
        <v>-4.2823976666314031E-2</v>
      </c>
      <c r="G438">
        <f t="shared" si="43"/>
        <v>8.5057875259639832</v>
      </c>
      <c r="H438" s="10">
        <f t="shared" si="48"/>
        <v>-8.1639629116661061E-2</v>
      </c>
      <c r="I438">
        <f t="shared" si="45"/>
        <v>-0.97967554939993273</v>
      </c>
      <c r="K438">
        <f t="shared" si="46"/>
        <v>-2.3353544197803486E-2</v>
      </c>
      <c r="M438">
        <f t="shared" si="44"/>
        <v>-0.16304321370607425</v>
      </c>
      <c r="N438" s="13">
        <f t="shared" si="47"/>
        <v>6.6265435840057478E-3</v>
      </c>
      <c r="O438" s="13">
        <v>1</v>
      </c>
    </row>
    <row r="439" spans="4:15" x14ac:dyDescent="0.4">
      <c r="D439" s="6">
        <v>7.4000000000000101</v>
      </c>
      <c r="E439" s="7">
        <f t="shared" si="42"/>
        <v>-4.2288666524883618E-2</v>
      </c>
      <c r="G439">
        <f t="shared" si="43"/>
        <v>8.5206113945980313</v>
      </c>
      <c r="H439" s="10">
        <f t="shared" si="48"/>
        <v>-8.0619113863038133E-2</v>
      </c>
      <c r="I439">
        <f t="shared" si="45"/>
        <v>-0.9674293663564576</v>
      </c>
      <c r="K439">
        <f t="shared" si="46"/>
        <v>-2.3032860476627996E-2</v>
      </c>
      <c r="M439">
        <f t="shared" si="44"/>
        <v>-0.16178234177886924</v>
      </c>
      <c r="N439" s="13">
        <f t="shared" si="47"/>
        <v>6.5874695657171462E-3</v>
      </c>
      <c r="O439" s="13">
        <v>1</v>
      </c>
    </row>
    <row r="440" spans="4:15" x14ac:dyDescent="0.4">
      <c r="D440" s="6">
        <v>7.4200000000000097</v>
      </c>
      <c r="E440" s="7">
        <f t="shared" si="42"/>
        <v>-4.1759361257029087E-2</v>
      </c>
      <c r="G440">
        <f t="shared" si="43"/>
        <v>8.5354352632320811</v>
      </c>
      <c r="H440" s="10">
        <f t="shared" si="48"/>
        <v>-7.9610046300400264E-2</v>
      </c>
      <c r="I440">
        <f t="shared" si="45"/>
        <v>-0.95532055560480322</v>
      </c>
      <c r="K440">
        <f t="shared" si="46"/>
        <v>-2.2716580284676123E-2</v>
      </c>
      <c r="M440">
        <f t="shared" si="44"/>
        <v>-0.16053117486018489</v>
      </c>
      <c r="N440" s="13">
        <f t="shared" si="47"/>
        <v>6.5482290473891916E-3</v>
      </c>
      <c r="O440" s="13">
        <v>1</v>
      </c>
    </row>
    <row r="441" spans="4:15" x14ac:dyDescent="0.4">
      <c r="D441" s="6">
        <v>7.4400000000000102</v>
      </c>
      <c r="E441" s="7">
        <f t="shared" si="42"/>
        <v>-4.1236005567831954E-2</v>
      </c>
      <c r="G441">
        <f t="shared" si="43"/>
        <v>8.5502591318661292</v>
      </c>
      <c r="H441" s="10">
        <f t="shared" si="48"/>
        <v>-7.8612321014514833E-2</v>
      </c>
      <c r="I441">
        <f t="shared" si="45"/>
        <v>-0.94334785217417805</v>
      </c>
      <c r="K441">
        <f t="shared" si="46"/>
        <v>-2.2404643154134311E-2</v>
      </c>
      <c r="M441">
        <f t="shared" si="44"/>
        <v>-0.15928963929127235</v>
      </c>
      <c r="N441" s="13">
        <f t="shared" si="47"/>
        <v>6.5088296843292329E-3</v>
      </c>
      <c r="O441" s="13">
        <v>1</v>
      </c>
    </row>
    <row r="442" spans="4:15" x14ac:dyDescent="0.4">
      <c r="D442" s="6">
        <v>7.4600000000000097</v>
      </c>
      <c r="E442" s="7">
        <f t="shared" si="42"/>
        <v>-4.0718544456107217E-2</v>
      </c>
      <c r="G442">
        <f t="shared" si="43"/>
        <v>8.565083000500179</v>
      </c>
      <c r="H442" s="10">
        <f t="shared" si="48"/>
        <v>-7.76258331511228E-2</v>
      </c>
      <c r="I442">
        <f t="shared" si="45"/>
        <v>-0.93150999781347354</v>
      </c>
      <c r="K442">
        <f t="shared" si="46"/>
        <v>-2.2096989447508479E-2</v>
      </c>
      <c r="M442">
        <f t="shared" si="44"/>
        <v>-0.15805766194863213</v>
      </c>
      <c r="N442" s="13">
        <f t="shared" si="47"/>
        <v>6.4692790837118513E-3</v>
      </c>
      <c r="O442" s="13">
        <v>1</v>
      </c>
    </row>
    <row r="443" spans="4:15" x14ac:dyDescent="0.4">
      <c r="D443" s="6">
        <v>7.4800000000000102</v>
      </c>
      <c r="E443" s="7">
        <f t="shared" si="42"/>
        <v>-4.0206923217032751E-2</v>
      </c>
      <c r="G443">
        <f t="shared" si="43"/>
        <v>8.5799068691342271</v>
      </c>
      <c r="H443" s="10">
        <f t="shared" si="48"/>
        <v>-7.6650478420951254E-2</v>
      </c>
      <c r="I443">
        <f t="shared" si="45"/>
        <v>-0.9198057410514151</v>
      </c>
      <c r="K443">
        <f t="shared" si="46"/>
        <v>-2.1793560346222964E-2</v>
      </c>
      <c r="M443">
        <f t="shared" si="44"/>
        <v>-0.15683517024067786</v>
      </c>
      <c r="N443" s="13">
        <f t="shared" si="47"/>
        <v>6.4295848022245311E-3</v>
      </c>
      <c r="O443" s="13">
        <v>1</v>
      </c>
    </row>
    <row r="444" spans="4:15" x14ac:dyDescent="0.4">
      <c r="D444" s="6">
        <v>7.5000000000000098</v>
      </c>
      <c r="E444" s="7">
        <f t="shared" si="42"/>
        <v>-3.9701087444673933E-2</v>
      </c>
      <c r="G444">
        <f t="shared" si="43"/>
        <v>8.5947307377682751</v>
      </c>
      <c r="H444" s="10">
        <f t="shared" si="48"/>
        <v>-7.5686153104526394E-2</v>
      </c>
      <c r="I444">
        <f t="shared" si="45"/>
        <v>-0.90823383725431672</v>
      </c>
      <c r="K444">
        <f t="shared" si="46"/>
        <v>-2.1494297839375429E-2</v>
      </c>
      <c r="M444">
        <f t="shared" si="44"/>
        <v>-0.15562209210440486</v>
      </c>
      <c r="N444" s="13">
        <f t="shared" si="47"/>
        <v>6.3897543437922916E-3</v>
      </c>
      <c r="O444" s="13">
        <v>1</v>
      </c>
    </row>
    <row r="445" spans="4:15" x14ac:dyDescent="0.4">
      <c r="D445" s="6">
        <v>7.5200000000000102</v>
      </c>
      <c r="E445" s="7">
        <f t="shared" si="42"/>
        <v>-3.9200983034404072E-2</v>
      </c>
      <c r="G445">
        <f t="shared" si="43"/>
        <v>8.6095546064023249</v>
      </c>
      <c r="H445" s="10">
        <f t="shared" si="48"/>
        <v>-7.473275405678792E-2</v>
      </c>
      <c r="I445">
        <f t="shared" si="45"/>
        <v>-0.89679304868145504</v>
      </c>
      <c r="K445">
        <f t="shared" si="46"/>
        <v>-2.1199144712646556E-2</v>
      </c>
      <c r="M445">
        <f t="shared" si="44"/>
        <v>-0.15441835600206805</v>
      </c>
      <c r="N445" s="13">
        <f t="shared" si="47"/>
        <v>6.3497951573816321E-3</v>
      </c>
      <c r="O445" s="13">
        <v>1</v>
      </c>
    </row>
    <row r="446" spans="4:15" x14ac:dyDescent="0.4">
      <c r="D446" s="6">
        <v>7.5400000000000098</v>
      </c>
      <c r="E446" s="7">
        <f t="shared" si="42"/>
        <v>-3.8706556185223145E-2</v>
      </c>
      <c r="G446">
        <f t="shared" si="43"/>
        <v>8.624378475036373</v>
      </c>
      <c r="H446" s="10">
        <f t="shared" si="48"/>
        <v>-7.3790178711509391E-2</v>
      </c>
      <c r="I446">
        <f t="shared" si="45"/>
        <v>-0.88548214453811269</v>
      </c>
      <c r="K446">
        <f t="shared" si="46"/>
        <v>-2.0908044537361982E-2</v>
      </c>
      <c r="M446">
        <f t="shared" si="44"/>
        <v>-0.15322389091786853</v>
      </c>
      <c r="N446" s="13">
        <f t="shared" si="47"/>
        <v>6.3097146348826891E-3</v>
      </c>
      <c r="O446" s="13">
        <v>1</v>
      </c>
    </row>
    <row r="447" spans="4:15" x14ac:dyDescent="0.4">
      <c r="D447" s="6">
        <v>7.5600000000000103</v>
      </c>
      <c r="E447" s="7">
        <f t="shared" si="42"/>
        <v>-3.8217753401975363E-2</v>
      </c>
      <c r="G447">
        <f t="shared" si="43"/>
        <v>8.6392023436704228</v>
      </c>
      <c r="H447" s="10">
        <f t="shared" si="48"/>
        <v>-7.2858325085525838E-2</v>
      </c>
      <c r="I447">
        <f t="shared" si="45"/>
        <v>-0.87429990102631006</v>
      </c>
      <c r="K447">
        <f t="shared" si="46"/>
        <v>-2.0620941659704076E-2</v>
      </c>
      <c r="M447">
        <f t="shared" si="44"/>
        <v>-0.15203862635464638</v>
      </c>
      <c r="N447" s="13">
        <f t="shared" si="47"/>
        <v>6.2695201090686914E-3</v>
      </c>
      <c r="O447" s="13">
        <v>1</v>
      </c>
    </row>
    <row r="448" spans="4:15" x14ac:dyDescent="0.4">
      <c r="D448" s="6">
        <v>7.5800000000000098</v>
      </c>
      <c r="E448" s="7">
        <f t="shared" si="42"/>
        <v>-3.7734521497468129E-2</v>
      </c>
      <c r="G448">
        <f t="shared" si="43"/>
        <v>8.6540262123044709</v>
      </c>
      <c r="H448" s="10">
        <f t="shared" si="48"/>
        <v>-7.1937091782773244E-2</v>
      </c>
      <c r="I448">
        <f t="shared" si="45"/>
        <v>-0.86324510139327892</v>
      </c>
      <c r="K448">
        <f t="shared" si="46"/>
        <v>-2.033778119007236E-2</v>
      </c>
      <c r="M448">
        <f t="shared" si="44"/>
        <v>-0.1508624923305851</v>
      </c>
      <c r="N448" s="13">
        <f t="shared" si="47"/>
        <v>6.2292188516325404E-3</v>
      </c>
      <c r="O448" s="13">
        <v>1</v>
      </c>
    </row>
    <row r="449" spans="4:15" x14ac:dyDescent="0.4">
      <c r="D449" s="6">
        <v>7.6000000000000103</v>
      </c>
      <c r="E449" s="7">
        <f t="shared" si="42"/>
        <v>-3.7256807594492826E-2</v>
      </c>
      <c r="G449">
        <f t="shared" si="43"/>
        <v>8.6688500809385207</v>
      </c>
      <c r="H449" s="10">
        <f t="shared" si="48"/>
        <v>-7.1026377998141127E-2</v>
      </c>
      <c r="I449">
        <f t="shared" si="45"/>
        <v>-0.85231653597769352</v>
      </c>
      <c r="K449">
        <f t="shared" si="46"/>
        <v>-2.0058508992589534E-2</v>
      </c>
      <c r="M449">
        <f t="shared" si="44"/>
        <v>-0.14969541937592307</v>
      </c>
      <c r="N449" s="13">
        <f t="shared" si="47"/>
        <v>6.1888180712991667E-3</v>
      </c>
      <c r="O449" s="13">
        <v>1</v>
      </c>
    </row>
    <row r="450" spans="4:15" x14ac:dyDescent="0.4">
      <c r="D450" s="6">
        <v>7.6200000000000099</v>
      </c>
      <c r="E450" s="7">
        <f t="shared" si="42"/>
        <v>-3.678455912775011E-2</v>
      </c>
      <c r="G450">
        <f t="shared" si="43"/>
        <v>8.6836739495725688</v>
      </c>
      <c r="H450" s="10">
        <f t="shared" si="48"/>
        <v>-7.0126083521142801E-2</v>
      </c>
      <c r="I450">
        <f t="shared" si="45"/>
        <v>-0.84151300225371362</v>
      </c>
      <c r="K450">
        <f t="shared" si="46"/>
        <v>-1.9783071674751917E-2</v>
      </c>
      <c r="M450">
        <f t="shared" si="44"/>
        <v>-0.14853733852967529</v>
      </c>
      <c r="N450" s="13">
        <f t="shared" si="47"/>
        <v>6.1483249120131119E-3</v>
      </c>
      <c r="O450" s="13">
        <v>1</v>
      </c>
    </row>
    <row r="451" spans="4:15" x14ac:dyDescent="0.4">
      <c r="D451" s="6">
        <v>7.6400000000000103</v>
      </c>
      <c r="E451" s="7">
        <f t="shared" si="42"/>
        <v>-3.6317723845679981E-2</v>
      </c>
      <c r="G451">
        <f t="shared" si="43"/>
        <v>8.6984978182066168</v>
      </c>
      <c r="H451" s="10">
        <f t="shared" si="48"/>
        <v>-6.9236108739404306E-2</v>
      </c>
      <c r="I451">
        <f t="shared" si="45"/>
        <v>-0.83083330487285167</v>
      </c>
      <c r="K451">
        <f t="shared" si="46"/>
        <v>-1.9511416577221836E-2</v>
      </c>
      <c r="M451">
        <f t="shared" si="44"/>
        <v>-0.14738818133636505</v>
      </c>
      <c r="N451" s="13">
        <f t="shared" si="47"/>
        <v>6.1077464512006227E-3</v>
      </c>
      <c r="O451" s="13">
        <v>1</v>
      </c>
    </row>
    <row r="452" spans="4:15" x14ac:dyDescent="0.4">
      <c r="D452" s="6">
        <v>7.6600000000000099</v>
      </c>
      <c r="E452" s="7">
        <f t="shared" si="42"/>
        <v>-3.5856249812199426E-2</v>
      </c>
      <c r="G452">
        <f t="shared" si="43"/>
        <v>8.7133216868406667</v>
      </c>
      <c r="H452" s="10">
        <f t="shared" si="48"/>
        <v>-6.8356354641976994E-2</v>
      </c>
      <c r="I452">
        <f t="shared" si="45"/>
        <v>-0.82027625570372398</v>
      </c>
      <c r="K452">
        <f t="shared" si="46"/>
        <v>-1.9243491763760168E-2</v>
      </c>
      <c r="M452">
        <f t="shared" si="44"/>
        <v>-0.14624787984276463</v>
      </c>
      <c r="N452" s="13">
        <f t="shared" si="47"/>
        <v>6.0670896981049362E-3</v>
      </c>
      <c r="O452" s="13">
        <v>1</v>
      </c>
    </row>
    <row r="453" spans="4:15" x14ac:dyDescent="0.4">
      <c r="D453" s="6">
        <v>7.6800000000000104</v>
      </c>
      <c r="E453" s="7">
        <f t="shared" si="42"/>
        <v>-3.5400085408347985E-2</v>
      </c>
      <c r="G453">
        <f t="shared" si="43"/>
        <v>8.7281455554747147</v>
      </c>
      <c r="H453" s="10">
        <f t="shared" si="48"/>
        <v>-6.7486722822474601E-2</v>
      </c>
      <c r="I453">
        <f t="shared" si="45"/>
        <v>-0.80984067386969527</v>
      </c>
      <c r="K453">
        <f t="shared" si="46"/>
        <v>-1.8979246011297312E-2</v>
      </c>
      <c r="M453">
        <f t="shared" si="44"/>
        <v>-0.14511636659464805</v>
      </c>
      <c r="N453" s="13">
        <f t="shared" si="47"/>
        <v>6.0263615921945478E-3</v>
      </c>
      <c r="O453" s="13">
        <v>1</v>
      </c>
    </row>
    <row r="454" spans="4:15" x14ac:dyDescent="0.4">
      <c r="D454" s="6">
        <v>7.7000000000000099</v>
      </c>
      <c r="E454" s="7">
        <f t="shared" si="42"/>
        <v>-3.494917933384363E-2</v>
      </c>
      <c r="G454">
        <f t="shared" si="43"/>
        <v>8.7429694241087628</v>
      </c>
      <c r="H454" s="10">
        <f t="shared" si="48"/>
        <v>-6.6627115482039492E-2</v>
      </c>
      <c r="I454">
        <f t="shared" si="45"/>
        <v>-0.79952538578447396</v>
      </c>
      <c r="K454">
        <f t="shared" si="46"/>
        <v>-1.8718628800140122E-2</v>
      </c>
      <c r="M454">
        <f t="shared" si="44"/>
        <v>-0.1439935746335522</v>
      </c>
      <c r="N454" s="13">
        <f t="shared" si="47"/>
        <v>5.9855690016426839E-3</v>
      </c>
      <c r="O454" s="13">
        <v>1</v>
      </c>
    </row>
    <row r="455" spans="4:15" x14ac:dyDescent="0.4">
      <c r="D455" s="6">
        <v>7.7200000000000104</v>
      </c>
      <c r="E455" s="7">
        <f t="shared" si="42"/>
        <v>-3.450348060854979E-2</v>
      </c>
      <c r="G455">
        <f t="shared" si="43"/>
        <v>8.7577932927428108</v>
      </c>
      <c r="H455" s="10">
        <f t="shared" si="48"/>
        <v>-6.577743543213932E-2</v>
      </c>
      <c r="I455">
        <f t="shared" si="45"/>
        <v>-0.78932922518567183</v>
      </c>
      <c r="K455">
        <f t="shared" si="46"/>
        <v>-1.8461590304313668E-2</v>
      </c>
      <c r="M455">
        <f t="shared" si="44"/>
        <v>-0.14287943749355023</v>
      </c>
      <c r="N455" s="13">
        <f t="shared" si="47"/>
        <v>5.9447187218778117E-3</v>
      </c>
      <c r="O455" s="13">
        <v>1</v>
      </c>
    </row>
    <row r="456" spans="4:15" x14ac:dyDescent="0.4">
      <c r="D456" s="6">
        <v>7.74000000000001</v>
      </c>
      <c r="E456" s="7">
        <f t="shared" si="42"/>
        <v>-3.406293857385561E-2</v>
      </c>
      <c r="G456">
        <f t="shared" si="43"/>
        <v>8.7726171613768607</v>
      </c>
      <c r="H456" s="10">
        <f t="shared" si="48"/>
        <v>-6.4937586097198338E-2</v>
      </c>
      <c r="I456">
        <f t="shared" si="45"/>
        <v>-0.77925103316638</v>
      </c>
      <c r="K456">
        <f t="shared" si="46"/>
        <v>-1.8208081382035442E-2</v>
      </c>
      <c r="M456">
        <f t="shared" si="44"/>
        <v>-0.14177388919803594</v>
      </c>
      <c r="N456" s="13">
        <f t="shared" si="47"/>
        <v>5.9038174742037852E-3</v>
      </c>
      <c r="O456" s="13">
        <v>1</v>
      </c>
    </row>
    <row r="457" spans="4:15" x14ac:dyDescent="0.4">
      <c r="D457" s="6">
        <v>7.7600000000000096</v>
      </c>
      <c r="E457" s="7">
        <f t="shared" si="42"/>
        <v>-3.3627502893970353E-2</v>
      </c>
      <c r="G457">
        <f t="shared" si="43"/>
        <v>8.7874410300109087</v>
      </c>
      <c r="H457" s="10">
        <f t="shared" si="48"/>
        <v>-6.4107471517065084E-2</v>
      </c>
      <c r="I457">
        <f t="shared" si="45"/>
        <v>-0.76928965820478101</v>
      </c>
      <c r="K457">
        <f t="shared" si="46"/>
        <v>-1.7958053566320364E-2</v>
      </c>
      <c r="M457">
        <f t="shared" si="44"/>
        <v>-0.1406768642565186</v>
      </c>
      <c r="N457" s="13">
        <f t="shared" si="47"/>
        <v>5.8628719044886762E-3</v>
      </c>
      <c r="O457" s="13">
        <v>1</v>
      </c>
    </row>
    <row r="458" spans="4:15" x14ac:dyDescent="0.4">
      <c r="D458" s="6">
        <v>7.78000000000001</v>
      </c>
      <c r="E458" s="7">
        <f t="shared" si="42"/>
        <v>-3.3197123557133841E-2</v>
      </c>
      <c r="G458">
        <f t="shared" si="43"/>
        <v>8.8022648986449585</v>
      </c>
      <c r="H458" s="10">
        <f t="shared" si="48"/>
        <v>-6.328699634931996E-2</v>
      </c>
      <c r="I458">
        <f t="shared" si="45"/>
        <v>-0.75944395619183958</v>
      </c>
      <c r="K458">
        <f t="shared" si="46"/>
        <v>-1.771145905571481E-2</v>
      </c>
      <c r="M458">
        <f t="shared" si="44"/>
        <v>-0.13958829766142974</v>
      </c>
      <c r="N458" s="13">
        <f t="shared" si="47"/>
        <v>5.821888581921366E-3</v>
      </c>
      <c r="O458" s="13">
        <v>1</v>
      </c>
    </row>
    <row r="459" spans="4:15" x14ac:dyDescent="0.4">
      <c r="D459" s="6">
        <v>7.8000000000000096</v>
      </c>
      <c r="E459" s="7">
        <f t="shared" si="42"/>
        <v>-3.2771750876744284E-2</v>
      </c>
      <c r="G459">
        <f t="shared" si="43"/>
        <v>8.8170887672790066</v>
      </c>
      <c r="H459" s="10">
        <f t="shared" si="48"/>
        <v>-6.2476065871425318E-2</v>
      </c>
      <c r="I459">
        <f t="shared" si="45"/>
        <v>-0.74971279045710382</v>
      </c>
      <c r="K459">
        <f t="shared" si="46"/>
        <v>-1.7468250705157881E-2</v>
      </c>
      <c r="M459">
        <f t="shared" si="44"/>
        <v>-0.13850812488494185</v>
      </c>
      <c r="N459" s="13">
        <f t="shared" si="47"/>
        <v>5.7808739978348605E-3</v>
      </c>
      <c r="O459" s="13">
        <v>1</v>
      </c>
    </row>
    <row r="460" spans="4:15" x14ac:dyDescent="0.4">
      <c r="D460" s="6">
        <v>7.8200000000000101</v>
      </c>
      <c r="E460" s="7">
        <f t="shared" si="42"/>
        <v>-3.2351335492404772E-2</v>
      </c>
      <c r="G460">
        <f t="shared" si="43"/>
        <v>8.8319126359130564</v>
      </c>
      <c r="H460" s="10">
        <f t="shared" si="48"/>
        <v>-6.1674585982720465E-2</v>
      </c>
      <c r="I460">
        <f t="shared" si="45"/>
        <v>-0.74009503179264557</v>
      </c>
      <c r="K460">
        <f t="shared" si="46"/>
        <v>-1.7228382016968122E-2</v>
      </c>
      <c r="M460">
        <f t="shared" si="44"/>
        <v>-0.13743628187579851</v>
      </c>
      <c r="N460" s="13">
        <f t="shared" si="47"/>
        <v>5.7398345645952387E-3</v>
      </c>
      <c r="O460" s="13">
        <v>1</v>
      </c>
    </row>
    <row r="461" spans="4:15" x14ac:dyDescent="0.4">
      <c r="D461" s="6">
        <v>7.8400000000000096</v>
      </c>
      <c r="E461" s="7">
        <f t="shared" si="42"/>
        <v>-3.1935828370890297E-2</v>
      </c>
      <c r="G461">
        <f t="shared" si="43"/>
        <v>8.8467365045471045</v>
      </c>
      <c r="H461" s="10">
        <f t="shared" si="48"/>
        <v>-6.0882463206265267E-2</v>
      </c>
      <c r="I461">
        <f t="shared" si="45"/>
        <v>-0.73058955847518314</v>
      </c>
      <c r="K461">
        <f t="shared" si="46"/>
        <v>-1.6991807131954102E-2</v>
      </c>
      <c r="M461">
        <f t="shared" si="44"/>
        <v>-0.13637270505615737</v>
      </c>
      <c r="N461" s="13">
        <f t="shared" si="47"/>
        <v>5.698776614555201E-3</v>
      </c>
      <c r="O461" s="13">
        <v>1</v>
      </c>
    </row>
    <row r="462" spans="4:15" x14ac:dyDescent="0.4">
      <c r="D462" s="6">
        <v>7.8600000000000101</v>
      </c>
      <c r="E462" s="7">
        <f t="shared" si="42"/>
        <v>-3.1525180807036111E-2</v>
      </c>
      <c r="G462">
        <f t="shared" si="43"/>
        <v>8.8615603731811543</v>
      </c>
      <c r="H462" s="10">
        <f t="shared" si="48"/>
        <v>-6.0099604690533652E-2</v>
      </c>
      <c r="I462">
        <f t="shared" si="45"/>
        <v>-0.7211952562864038</v>
      </c>
      <c r="K462">
        <f t="shared" si="46"/>
        <v>-1.6758480820646782E-2</v>
      </c>
      <c r="M462">
        <f t="shared" si="44"/>
        <v>-0.13531733131844373</v>
      </c>
      <c r="N462" s="13">
        <f t="shared" si="47"/>
        <v>5.6577063990710117E-3</v>
      </c>
      <c r="O462" s="13">
        <v>1</v>
      </c>
    </row>
    <row r="463" spans="4:15" x14ac:dyDescent="0.4">
      <c r="D463" s="6">
        <v>7.8800000000000097</v>
      </c>
      <c r="E463" s="7">
        <f t="shared" si="42"/>
        <v>-3.1119344424549712E-2</v>
      </c>
      <c r="G463">
        <f t="shared" si="43"/>
        <v>8.8763842418152006</v>
      </c>
      <c r="H463" s="10">
        <f t="shared" si="48"/>
        <v>-5.932591821096158E-2</v>
      </c>
      <c r="I463">
        <f t="shared" si="45"/>
        <v>-0.71191101853153893</v>
      </c>
      <c r="K463">
        <f t="shared" si="46"/>
        <v>-1.6528358474652803E-2</v>
      </c>
      <c r="M463">
        <f t="shared" si="44"/>
        <v>-0.1342700980222197</v>
      </c>
      <c r="N463" s="13">
        <f t="shared" si="47"/>
        <v>5.616630087582189E-3</v>
      </c>
      <c r="O463" s="13">
        <v>1</v>
      </c>
    </row>
    <row r="464" spans="4:15" x14ac:dyDescent="0.4">
      <c r="D464" s="6">
        <v>7.9000000000000101</v>
      </c>
      <c r="E464" s="7">
        <f t="shared" si="42"/>
        <v>-3.0718271176746956E-2</v>
      </c>
      <c r="G464">
        <f t="shared" si="43"/>
        <v>8.8912081104492504</v>
      </c>
      <c r="H464" s="10">
        <f t="shared" si="48"/>
        <v>-5.8561312171350403E-2</v>
      </c>
      <c r="I464">
        <f t="shared" si="45"/>
        <v>-0.70273574605620481</v>
      </c>
      <c r="K464">
        <f t="shared" si="46"/>
        <v>-1.6301396098125712E-2</v>
      </c>
      <c r="M464">
        <f t="shared" si="44"/>
        <v>-0.1332309429910617</v>
      </c>
      <c r="N464" s="13">
        <f t="shared" si="47"/>
        <v>5.5755537667519775E-3</v>
      </c>
      <c r="O464" s="13">
        <v>1</v>
      </c>
    </row>
    <row r="465" spans="4:15" x14ac:dyDescent="0.4">
      <c r="D465" s="6">
        <v>7.9200000000000097</v>
      </c>
      <c r="E465" s="7">
        <f t="shared" si="42"/>
        <v>-3.0321913347214482E-2</v>
      </c>
      <c r="G465">
        <f t="shared" si="43"/>
        <v>8.9060319790832985</v>
      </c>
      <c r="H465" s="10">
        <f t="shared" si="48"/>
        <v>-5.7805695605129687E-2</v>
      </c>
      <c r="I465">
        <f t="shared" si="45"/>
        <v>-0.69366834726155624</v>
      </c>
      <c r="K465">
        <f t="shared" si="46"/>
        <v>-1.6077550299355151E-2</v>
      </c>
      <c r="M465">
        <f t="shared" si="44"/>
        <v>-0.13219980450945526</v>
      </c>
      <c r="N465" s="13">
        <f t="shared" si="47"/>
        <v>5.5344834396686537E-3</v>
      </c>
      <c r="O465" s="13">
        <v>1</v>
      </c>
    </row>
    <row r="466" spans="4:15" x14ac:dyDescent="0.4">
      <c r="D466" s="6">
        <v>7.9400000000000102</v>
      </c>
      <c r="E466" s="7">
        <f t="shared" si="42"/>
        <v>-2.9930223550399319E-2</v>
      </c>
      <c r="G466">
        <f t="shared" si="43"/>
        <v>8.9208558477173483</v>
      </c>
      <c r="H466" s="10">
        <f t="shared" si="48"/>
        <v>-5.7058978176481263E-2</v>
      </c>
      <c r="I466">
        <f t="shared" si="45"/>
        <v>-0.68470773811777519</v>
      </c>
      <c r="K466">
        <f t="shared" si="46"/>
        <v>-1.5856778282470944E-2</v>
      </c>
      <c r="M466">
        <f t="shared" si="44"/>
        <v>-0.13117662131969976</v>
      </c>
      <c r="N466" s="13">
        <f t="shared" si="47"/>
        <v>5.4934250251054851E-3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-2.9543154732127444E-2</v>
      </c>
      <c r="G467">
        <f t="shared" si="43"/>
        <v>8.9356797163513946</v>
      </c>
      <c r="H467" s="10">
        <f t="shared" si="48"/>
        <v>-5.6321070181327766E-2</v>
      </c>
      <c r="I467">
        <f t="shared" si="45"/>
        <v>-0.67585284217593322</v>
      </c>
      <c r="K467">
        <f t="shared" si="46"/>
        <v>-1.5639037839261349E-2</v>
      </c>
      <c r="M467">
        <f t="shared" si="44"/>
        <v>-0.13016133261882717</v>
      </c>
      <c r="N467" s="13">
        <f t="shared" si="47"/>
        <v>5.452384356838787E-3</v>
      </c>
      <c r="O467" s="13">
        <v>1</v>
      </c>
    </row>
    <row r="468" spans="4:15" x14ac:dyDescent="0.4">
      <c r="D468" s="6">
        <v>7.9800000000000102</v>
      </c>
      <c r="E468" s="7">
        <f t="shared" si="49"/>
        <v>-2.9160660170052356E-2</v>
      </c>
      <c r="G468">
        <f t="shared" si="43"/>
        <v>8.9505035849854444</v>
      </c>
      <c r="H468" s="10">
        <f t="shared" si="48"/>
        <v>-5.559188254818781E-2</v>
      </c>
      <c r="I468">
        <f t="shared" ref="I468:I469" si="50">H468*$E$6</f>
        <v>-0.66710259057825372</v>
      </c>
      <c r="K468">
        <f t="shared" si="46"/>
        <v>-1.5424287341103413E-2</v>
      </c>
      <c r="M468">
        <f t="shared" si="44"/>
        <v>-0.12915387805553399</v>
      </c>
      <c r="N468" s="13">
        <f t="shared" ref="N468:N469" si="51">(M468-H468)^2*O468</f>
        <v>5.4113671830228203E-3</v>
      </c>
      <c r="O468" s="13">
        <v>1</v>
      </c>
    </row>
    <row r="469" spans="4:15" x14ac:dyDescent="0.4">
      <c r="D469" s="6">
        <v>8.0000000000000107</v>
      </c>
      <c r="E469" s="7">
        <f t="shared" si="49"/>
        <v>-2.8782693474035319E-2</v>
      </c>
      <c r="G469">
        <f t="shared" si="43"/>
        <v>8.9653274536194942</v>
      </c>
      <c r="H469" s="10">
        <f t="shared" si="48"/>
        <v>-5.4871326838900933E-2</v>
      </c>
      <c r="I469">
        <f t="shared" si="50"/>
        <v>-0.65845592206681114</v>
      </c>
      <c r="K469">
        <f t="shared" si="46"/>
        <v>-1.5212485731004645E-2</v>
      </c>
      <c r="M469">
        <f t="shared" si="44"/>
        <v>-0.12815419772712736</v>
      </c>
      <c r="N469" s="13">
        <f t="shared" si="51"/>
        <v>5.3703791656204642E-3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FEA7-A085-4FCB-889F-FFD4410A3762}">
  <dimension ref="A2:AA469"/>
  <sheetViews>
    <sheetView workbookViewId="0">
      <selection activeCell="F8" sqref="F8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182</v>
      </c>
      <c r="B3" s="1" t="s">
        <v>173</v>
      </c>
      <c r="D3" s="15" t="str">
        <f>A3</f>
        <v>BCC</v>
      </c>
      <c r="E3" s="1" t="str">
        <f>B3</f>
        <v>Bi</v>
      </c>
      <c r="K3" s="15" t="str">
        <f>A3</f>
        <v>BCC</v>
      </c>
      <c r="L3" s="1" t="str">
        <f>B3</f>
        <v>Bi</v>
      </c>
      <c r="N3" s="15" t="str">
        <f>A3</f>
        <v>BCC</v>
      </c>
      <c r="O3" s="1" t="str">
        <f>L3</f>
        <v>Bi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-3.7507000000000001</v>
      </c>
      <c r="D4" s="21" t="s">
        <v>8</v>
      </c>
      <c r="E4" s="4">
        <f>E11</f>
        <v>3.4534601476027507</v>
      </c>
      <c r="F4" t="s">
        <v>196</v>
      </c>
      <c r="K4" s="2" t="s">
        <v>27</v>
      </c>
      <c r="L4" s="4">
        <v>8.1199999999999994E-2</v>
      </c>
      <c r="N4" s="12" t="s">
        <v>24</v>
      </c>
      <c r="O4" s="4">
        <v>2.6308473194177679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31.706</v>
      </c>
      <c r="D5" s="2" t="s">
        <v>3</v>
      </c>
      <c r="E5" s="5">
        <v>0.05</v>
      </c>
      <c r="K5" s="2" t="s">
        <v>28</v>
      </c>
      <c r="L5" s="4">
        <v>1.1081000000000001</v>
      </c>
      <c r="N5" t="s">
        <v>69</v>
      </c>
      <c r="Q5" s="28" t="s">
        <v>30</v>
      </c>
      <c r="R5" s="29">
        <f>L10</f>
        <v>3.4534601476027507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122</v>
      </c>
      <c r="Z5" s="31" t="str">
        <f>B3</f>
        <v>Bi</v>
      </c>
      <c r="AA5" s="32" t="str">
        <f>B3</f>
        <v>Bi</v>
      </c>
    </row>
    <row r="6" spans="1:27" x14ac:dyDescent="0.4">
      <c r="A6" s="2" t="s">
        <v>0</v>
      </c>
      <c r="B6" s="5">
        <v>0.27</v>
      </c>
      <c r="D6" s="2" t="s">
        <v>13</v>
      </c>
      <c r="E6" s="1">
        <v>8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0.24042948717948698</v>
      </c>
    </row>
    <row r="7" spans="1:27" x14ac:dyDescent="0.4">
      <c r="A7" s="2" t="s">
        <v>1</v>
      </c>
      <c r="B7" s="5">
        <v>5.79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7.760999592282416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266</v>
      </c>
      <c r="N8" s="18" t="s">
        <v>28</v>
      </c>
      <c r="O8" s="4">
        <f>O7/(O7-O4)*-B4/SQRT(L9)</f>
        <v>2.0061099852254696</v>
      </c>
      <c r="Q8" s="26" t="s">
        <v>29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Q9" s="28" t="s">
        <v>272</v>
      </c>
      <c r="R9" s="29">
        <f>L10</f>
        <v>3.4534601476027507</v>
      </c>
      <c r="S9" s="29">
        <f>O7</f>
        <v>7.760999592282416</v>
      </c>
      <c r="T9" s="29">
        <f>O4</f>
        <v>2.6308473194177679</v>
      </c>
      <c r="U9" s="29">
        <f>O6</f>
        <v>0.24042948717948698</v>
      </c>
      <c r="V9" s="29">
        <f>O8</f>
        <v>2.0061099852254696</v>
      </c>
      <c r="W9" s="30">
        <v>6</v>
      </c>
      <c r="X9" s="30">
        <v>12</v>
      </c>
      <c r="Y9" s="31" t="s">
        <v>122</v>
      </c>
      <c r="Z9" s="31" t="str">
        <f>B3</f>
        <v>Bi</v>
      </c>
      <c r="AA9" s="32" t="str">
        <f>B3</f>
        <v>Bi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3.4534601476027507</v>
      </c>
      <c r="M10" t="s">
        <v>34</v>
      </c>
    </row>
    <row r="11" spans="1:27" x14ac:dyDescent="0.4">
      <c r="A11" s="3" t="s">
        <v>37</v>
      </c>
      <c r="B11" s="4">
        <f>($B$5*$E$7)^(1/3)</f>
        <v>3.9877122917081862</v>
      </c>
      <c r="D11" s="3" t="s">
        <v>8</v>
      </c>
      <c r="E11" s="4">
        <f>$B$11/$E$8</f>
        <v>3.4534601476027507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4.3890452922477659</v>
      </c>
      <c r="D12" s="3" t="s">
        <v>2</v>
      </c>
      <c r="E12" s="4">
        <f>(9*$B$6*$B$5/(-$B$4))^(1/2)</f>
        <v>4.5322901008212728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0.19509709515270174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-3.7507000000000001</v>
      </c>
    </row>
    <row r="16" spans="1:27" x14ac:dyDescent="0.4">
      <c r="D16" s="3" t="s">
        <v>9</v>
      </c>
      <c r="E16" s="4">
        <f>$E$15*$E$6</f>
        <v>-30.005600000000001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0.24042948717948698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2.6914921202302384</v>
      </c>
      <c r="H19" s="10">
        <f>-(-$B$4)*(1+D19+$E$5*D19^3)*EXP(-D19)</f>
        <v>0.50977298270006699</v>
      </c>
      <c r="I19">
        <f>H19*$E$6</f>
        <v>4.0781838616005359</v>
      </c>
      <c r="K19">
        <f>$L$9*$L$4*EXP(-$L$6*(G19/$L$10-1))-SQRT($L$9)*$L$5*EXP(-$L$7*(G19/$L$10-1))</f>
        <v>2.4698057416801484</v>
      </c>
      <c r="M19">
        <f t="shared" ref="M19:M82" si="1">$L$9*$O$6*EXP(-$O$7*(G19/$L$10-1))-SQRT($L$9)*$O$8*EXP(-$O$4*(G19/$L$10-1))</f>
        <v>0.52097153295033927</v>
      </c>
      <c r="N19" s="13">
        <f>(M19-H19)^2*O19</f>
        <v>1.2540752770787326E-4</v>
      </c>
      <c r="O19" s="13">
        <v>1</v>
      </c>
      <c r="P19" s="14">
        <f>SUMSQ(N26:N295)</f>
        <v>4.5536801494097996E-6</v>
      </c>
      <c r="Q19" s="1" t="s">
        <v>68</v>
      </c>
      <c r="R19" s="19">
        <f>O7/(O7-O4)*-B4/SQRT(L9)</f>
        <v>2.0061099852254696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2">$E$11*(D20/$E$12+1)</f>
        <v>2.7067314807776883</v>
      </c>
      <c r="H20" s="10">
        <f>-(-$B$4)*(1+D20+$E$5*D20^3)*EXP(-D20)</f>
        <v>0.2704221698495114</v>
      </c>
      <c r="I20">
        <f t="shared" ref="I20:I83" si="3">H20*$E$6</f>
        <v>2.1633773587960912</v>
      </c>
      <c r="K20">
        <f t="shared" ref="K20:K83" si="4">$L$9*$L$4*EXP(-$L$6*(G20/$L$10-1))-SQRT($L$9)*$L$5*EXP(-$L$7*(G20/$L$10-1))</f>
        <v>2.1285438017652236</v>
      </c>
      <c r="M20">
        <f t="shared" si="1"/>
        <v>0.27910140124324911</v>
      </c>
      <c r="N20" s="13">
        <f t="shared" ref="N20:N83" si="5">(M20-H20)^2*O20</f>
        <v>7.5329057586042376E-5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2"/>
        <v>2.7219708413251387</v>
      </c>
      <c r="H21" s="10">
        <f t="shared" ref="H21:H84" si="6">-(-$B$4)*(1+D21+$E$5*D21^3)*EXP(-D21)</f>
        <v>4.1502379234679164E-2</v>
      </c>
      <c r="I21">
        <f t="shared" si="3"/>
        <v>0.33201903387743331</v>
      </c>
      <c r="K21">
        <f t="shared" si="4"/>
        <v>1.8069656564311654</v>
      </c>
      <c r="M21">
        <f t="shared" si="1"/>
        <v>4.7963767458993445E-2</v>
      </c>
      <c r="N21" s="13">
        <f t="shared" si="5"/>
        <v>4.1749537785307256E-5</v>
      </c>
      <c r="O21" s="13">
        <v>1</v>
      </c>
      <c r="Q21" s="16" t="s">
        <v>60</v>
      </c>
      <c r="R21" s="19">
        <f>(O8/O6)/(O7/O4)</f>
        <v>2.8284271247461921</v>
      </c>
      <c r="S21" s="1" t="s">
        <v>61</v>
      </c>
      <c r="T21" s="1">
        <f>SQRT(L9)</f>
        <v>2.8284271247461903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2"/>
        <v>2.737210201872589</v>
      </c>
      <c r="H22" s="10">
        <f t="shared" si="6"/>
        <v>-0.17735149236463388</v>
      </c>
      <c r="I22">
        <f t="shared" si="3"/>
        <v>-1.418811938917071</v>
      </c>
      <c r="K22">
        <f t="shared" si="4"/>
        <v>1.5040587249893624</v>
      </c>
      <c r="M22">
        <f t="shared" si="1"/>
        <v>-0.1728325936407149</v>
      </c>
      <c r="N22" s="13">
        <f t="shared" si="5"/>
        <v>2.042044567703653E-5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2"/>
        <v>2.7524495624200394</v>
      </c>
      <c r="H23" s="10">
        <f t="shared" si="6"/>
        <v>-0.38649281474943553</v>
      </c>
      <c r="I23">
        <f t="shared" si="3"/>
        <v>-3.0919425179954843</v>
      </c>
      <c r="K23">
        <f t="shared" si="4"/>
        <v>1.218861201869859</v>
      </c>
      <c r="M23">
        <f t="shared" si="1"/>
        <v>-0.38366539066112537</v>
      </c>
      <c r="N23" s="13">
        <f t="shared" si="5"/>
        <v>7.9943269751565384E-6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2"/>
        <v>2.7676889229674897</v>
      </c>
      <c r="H24" s="10">
        <f t="shared" si="6"/>
        <v>-0.58626358187199012</v>
      </c>
      <c r="I24">
        <f t="shared" si="3"/>
        <v>-4.690108654975921</v>
      </c>
      <c r="K24">
        <f t="shared" si="4"/>
        <v>0.95045952631895414</v>
      </c>
      <c r="M24">
        <f t="shared" si="1"/>
        <v>-0.58489927463086389</v>
      </c>
      <c r="N24" s="13">
        <f t="shared" si="5"/>
        <v>1.86133424818949E-6</v>
      </c>
      <c r="O24" s="13">
        <v>1</v>
      </c>
      <c r="Q24" s="17" t="s">
        <v>64</v>
      </c>
      <c r="R24" s="19">
        <f>O4/(O7-O4)*-B4/L9</f>
        <v>0.24042948717948717</v>
      </c>
      <c r="V24" s="15" t="str">
        <f>D3</f>
        <v>BCC</v>
      </c>
      <c r="W24" s="1" t="str">
        <f>E3</f>
        <v>Bi</v>
      </c>
      <c r="X24" t="s">
        <v>110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2"/>
        <v>2.78292828351494</v>
      </c>
      <c r="H25" s="10">
        <f t="shared" si="6"/>
        <v>-0.77699475895335235</v>
      </c>
      <c r="I25">
        <f t="shared" si="3"/>
        <v>-6.2159580716268188</v>
      </c>
      <c r="K25">
        <f t="shared" si="4"/>
        <v>0.69798597799632223</v>
      </c>
      <c r="M25">
        <f t="shared" si="1"/>
        <v>-0.77688628255702952</v>
      </c>
      <c r="N25" s="13">
        <f t="shared" si="5"/>
        <v>1.1767128559188098E-8</v>
      </c>
      <c r="O25" s="13">
        <v>1</v>
      </c>
      <c r="Q25" s="17" t="s">
        <v>65</v>
      </c>
      <c r="R25" s="19">
        <f>O7/(O7-O4)*-B4/SQRT(L9)</f>
        <v>2.0061099852254696</v>
      </c>
      <c r="V25" s="2" t="s">
        <v>113</v>
      </c>
      <c r="W25" s="1">
        <f>(-B4/(12*PI()*B6*W26))^(1/2)</f>
        <v>0.51120979494727581</v>
      </c>
      <c r="X25" t="s">
        <v>111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2"/>
        <v>2.7981676440623899</v>
      </c>
      <c r="H26" s="10">
        <f t="shared" si="6"/>
        <v>-0.95900661944298882</v>
      </c>
      <c r="I26">
        <f t="shared" si="3"/>
        <v>-7.6720529555439105</v>
      </c>
      <c r="K26">
        <f t="shared" si="4"/>
        <v>0.46061639220973127</v>
      </c>
      <c r="M26">
        <f t="shared" si="1"/>
        <v>-0.95996626600131307</v>
      </c>
      <c r="N26" s="13">
        <f t="shared" si="5"/>
        <v>9.2092151690359046E-7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2"/>
        <v>2.8134070046098398</v>
      </c>
      <c r="H27" s="10">
        <f t="shared" si="6"/>
        <v>-1.1326090721073772</v>
      </c>
      <c r="I27">
        <f t="shared" si="3"/>
        <v>-9.0608725768590173</v>
      </c>
      <c r="K27">
        <f t="shared" si="4"/>
        <v>0.23756798883679586</v>
      </c>
      <c r="M27">
        <f t="shared" si="1"/>
        <v>-1.1344673051820688</v>
      </c>
      <c r="N27" s="13">
        <f t="shared" si="5"/>
        <v>3.4530301598781102E-6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5.79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2"/>
        <v>2.8286463651572902</v>
      </c>
      <c r="H28" s="10">
        <f t="shared" si="6"/>
        <v>-1.2981019785266423</v>
      </c>
      <c r="I28">
        <f t="shared" si="3"/>
        <v>-10.384815828213139</v>
      </c>
      <c r="K28">
        <f t="shared" si="4"/>
        <v>2.8097309279286442E-2</v>
      </c>
      <c r="M28">
        <f t="shared" si="1"/>
        <v>-1.3007061090900711</v>
      </c>
      <c r="N28" s="13">
        <f t="shared" si="5"/>
        <v>6.7814959913839259E-6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5.2099891868030879</v>
      </c>
      <c r="X28" t="s">
        <v>119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2"/>
        <v>2.8438857257047405</v>
      </c>
      <c r="H29" s="10">
        <f t="shared" si="6"/>
        <v>-1.455775461270624</v>
      </c>
      <c r="I29">
        <f t="shared" si="3"/>
        <v>-11.646203690164992</v>
      </c>
      <c r="K29">
        <f t="shared" si="4"/>
        <v>-0.16850174392340378</v>
      </c>
      <c r="M29">
        <f t="shared" si="1"/>
        <v>-1.4589884020893562</v>
      </c>
      <c r="N29" s="13">
        <f t="shared" si="5"/>
        <v>1.0322988704675836E-5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25.104153280468278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2"/>
        <v>2.8591250862521909</v>
      </c>
      <c r="H30" s="10">
        <f t="shared" si="6"/>
        <v>-1.6059102030183419</v>
      </c>
      <c r="I30">
        <f t="shared" si="3"/>
        <v>-12.847281624146735</v>
      </c>
      <c r="K30">
        <f t="shared" si="4"/>
        <v>-0.3528997699278662</v>
      </c>
      <c r="M30">
        <f t="shared" si="1"/>
        <v>-1.6096092974587934</v>
      </c>
      <c r="N30" s="13">
        <f t="shared" si="5"/>
        <v>1.3683299679379772E-5</v>
      </c>
      <c r="O30" s="13">
        <v>1</v>
      </c>
      <c r="V30" s="22" t="s">
        <v>23</v>
      </c>
      <c r="W30" s="1">
        <f>1/(O4*W25^2)</f>
        <v>1.4544742015812808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2"/>
        <v>2.8743644467996412</v>
      </c>
      <c r="H31" s="10">
        <f t="shared" si="6"/>
        <v>-1.7487777368775521</v>
      </c>
      <c r="I31">
        <f t="shared" si="3"/>
        <v>-13.990221895020417</v>
      </c>
      <c r="K31">
        <f t="shared" si="4"/>
        <v>-0.52573363971938836</v>
      </c>
      <c r="M31">
        <f t="shared" si="1"/>
        <v>-1.7528536583144296</v>
      </c>
      <c r="N31" s="13">
        <f t="shared" si="5"/>
        <v>1.6613135559597678E-5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2"/>
        <v>2.8896038073470915</v>
      </c>
      <c r="H32" s="10">
        <f t="shared" si="6"/>
        <v>-1.8846407281540662</v>
      </c>
      <c r="I32">
        <f t="shared" si="3"/>
        <v>-15.07712582523253</v>
      </c>
      <c r="K32">
        <f t="shared" si="4"/>
        <v>-0.68760817815471409</v>
      </c>
      <c r="M32">
        <f t="shared" si="1"/>
        <v>-1.8889964463380107</v>
      </c>
      <c r="N32" s="13">
        <f t="shared" si="5"/>
        <v>1.897228089794411E-5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2"/>
        <v>2.9048431678945419</v>
      </c>
      <c r="H33" s="10">
        <f t="shared" si="6"/>
        <v>-2.0137532478136215</v>
      </c>
      <c r="I33">
        <f t="shared" si="3"/>
        <v>-16.110025982508972</v>
      </c>
      <c r="K33">
        <f t="shared" si="4"/>
        <v>-0.83909776229640975</v>
      </c>
      <c r="M33">
        <f t="shared" si="1"/>
        <v>-2.0183030587227329</v>
      </c>
      <c r="N33" s="13">
        <f t="shared" si="5"/>
        <v>2.0700779308668461E-5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2"/>
        <v>2.9200825284419922</v>
      </c>
      <c r="H34" s="10">
        <f t="shared" si="6"/>
        <v>-2.1363610378724069</v>
      </c>
      <c r="I34">
        <f t="shared" si="3"/>
        <v>-17.090888302979256</v>
      </c>
      <c r="K34">
        <f t="shared" si="4"/>
        <v>-0.98074784020246408</v>
      </c>
      <c r="M34">
        <f t="shared" si="1"/>
        <v>-2.1410296537333648</v>
      </c>
      <c r="N34" s="13">
        <f t="shared" si="5"/>
        <v>2.1795974057187702E-5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2"/>
        <v>2.9353218889894421</v>
      </c>
      <c r="H35" s="10">
        <f t="shared" si="6"/>
        <v>-2.2527017689458697</v>
      </c>
      <c r="I35">
        <f t="shared" si="3"/>
        <v>-18.021614151566958</v>
      </c>
      <c r="K35">
        <f t="shared" si="4"/>
        <v>-1.1130763741277043</v>
      </c>
      <c r="M35">
        <f t="shared" si="1"/>
        <v>-2.2574234652645817</v>
      </c>
      <c r="N35" s="13">
        <f t="shared" si="5"/>
        <v>2.2294416126138441E-5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2"/>
        <v>2.9505612495368925</v>
      </c>
      <c r="H36" s="10">
        <f t="shared" si="6"/>
        <v>-2.3630052901790752</v>
      </c>
      <c r="I36">
        <f t="shared" si="3"/>
        <v>-18.904042321432602</v>
      </c>
      <c r="K36">
        <f t="shared" si="4"/>
        <v>-1.2365752118968394</v>
      </c>
      <c r="M36">
        <f t="shared" si="1"/>
        <v>-2.3677231067683699</v>
      </c>
      <c r="N36" s="13">
        <f t="shared" si="5"/>
        <v>2.2257793370224369E-5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2"/>
        <v>2.9658006100843428</v>
      </c>
      <c r="H37" s="10">
        <f t="shared" si="6"/>
        <v>-2.4674938717757455</v>
      </c>
      <c r="I37">
        <f t="shared" si="3"/>
        <v>-19.739950974205964</v>
      </c>
      <c r="K37">
        <f t="shared" si="4"/>
        <v>-1.3517113900218933</v>
      </c>
      <c r="M37">
        <f t="shared" si="1"/>
        <v>-2.4721588649088746</v>
      </c>
      <c r="N37" s="13">
        <f t="shared" si="5"/>
        <v>2.1762160932141371E-5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2"/>
        <v>2.9810399706317927</v>
      </c>
      <c r="H38" s="10">
        <f t="shared" si="6"/>
        <v>-2.5663824403371196</v>
      </c>
      <c r="I38">
        <f t="shared" si="3"/>
        <v>-20.531059522696957</v>
      </c>
      <c r="K38">
        <f t="shared" si="4"/>
        <v>-1.4589283719592321</v>
      </c>
      <c r="M38">
        <f t="shared" si="1"/>
        <v>-2.5709529832910576</v>
      </c>
      <c r="N38" s="13">
        <f t="shared" si="5"/>
        <v>2.0889862893792253E-5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2"/>
        <v>2.9962793311792431</v>
      </c>
      <c r="H39" s="10">
        <f t="shared" si="6"/>
        <v>-2.6598788072159265</v>
      </c>
      <c r="I39">
        <f t="shared" si="3"/>
        <v>-21.279030457727412</v>
      </c>
      <c r="K39">
        <f t="shared" si="4"/>
        <v>-1.5586472247323959</v>
      </c>
      <c r="M39">
        <f t="shared" si="1"/>
        <v>-2.6643199365977646</v>
      </c>
      <c r="N39" s="13">
        <f t="shared" si="5"/>
        <v>1.9723630186225215E-5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2"/>
        <v>3.0115186917266934</v>
      </c>
      <c r="H40" s="10">
        <f t="shared" si="6"/>
        <v>-2.7481838900851008</v>
      </c>
      <c r="I40">
        <f t="shared" si="3"/>
        <v>-21.985471120680806</v>
      </c>
      <c r="K40">
        <f t="shared" si="4"/>
        <v>-1.6512677369865427</v>
      </c>
      <c r="M40">
        <f t="shared" si="1"/>
        <v>-2.7524666954585841</v>
      </c>
      <c r="N40" s="13">
        <f t="shared" si="5"/>
        <v>1.8342421867137908E-5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2"/>
        <v>3.0267580522741437</v>
      </c>
      <c r="H41" s="10">
        <f t="shared" si="6"/>
        <v>-2.8314919279153448</v>
      </c>
      <c r="I41">
        <f t="shared" si="3"/>
        <v>-22.651935423322758</v>
      </c>
      <c r="K41">
        <f t="shared" si="4"/>
        <v>-1.7371694813879004</v>
      </c>
      <c r="M41">
        <f t="shared" si="1"/>
        <v>-2.8355929823630186</v>
      </c>
      <c r="N41" s="13">
        <f t="shared" si="5"/>
        <v>1.6818647582785346E-5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2"/>
        <v>3.0419974128215941</v>
      </c>
      <c r="H42" s="10">
        <f t="shared" si="6"/>
        <v>-2.9099906895502685</v>
      </c>
      <c r="I42">
        <f t="shared" si="3"/>
        <v>-23.279925516402148</v>
      </c>
      <c r="K42">
        <f t="shared" si="4"/>
        <v>-1.8167128241366286</v>
      </c>
      <c r="M42">
        <f t="shared" si="1"/>
        <v>-2.9138915189198951</v>
      </c>
      <c r="N42" s="13">
        <f t="shared" si="5"/>
        <v>1.5216469770941038E-5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2"/>
        <v>3.0572367733690444</v>
      </c>
      <c r="H43" s="10">
        <f t="shared" si="6"/>
        <v>-2.9838616760626007</v>
      </c>
      <c r="I43">
        <f t="shared" si="3"/>
        <v>-23.870893408500805</v>
      </c>
      <c r="K43">
        <f t="shared" si="4"/>
        <v>-1.8902398842238646</v>
      </c>
      <c r="M43">
        <f t="shared" si="1"/>
        <v>-2.9875482647548015</v>
      </c>
      <c r="N43" s="13">
        <f t="shared" si="5"/>
        <v>1.3590936185463121E-5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2"/>
        <v>3.0724761339164948</v>
      </c>
      <c r="H44" s="10">
        <f t="shared" si="6"/>
        <v>-3.0532803170698921</v>
      </c>
      <c r="I44">
        <f t="shared" si="3"/>
        <v>-24.426242536559137</v>
      </c>
      <c r="K44">
        <f t="shared" si="4"/>
        <v>-1.9580754449328857</v>
      </c>
      <c r="M44">
        <f t="shared" si="1"/>
        <v>-3.0567426483275497</v>
      </c>
      <c r="N44" s="13">
        <f t="shared" si="5"/>
        <v>1.1987737737752876E-5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2"/>
        <v>3.0877154944639447</v>
      </c>
      <c r="H45" s="10">
        <f t="shared" si="6"/>
        <v>-3.1184161611831587</v>
      </c>
      <c r="I45">
        <f t="shared" si="3"/>
        <v>-24.947329289465269</v>
      </c>
      <c r="K45">
        <f t="shared" si="4"/>
        <v>-2.0205278199599594</v>
      </c>
      <c r="M45">
        <f t="shared" si="1"/>
        <v>-3.1216477899420445</v>
      </c>
      <c r="N45" s="13">
        <f t="shared" si="5"/>
        <v>1.0443424435257966E-5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2"/>
        <v>3.1029548550113946</v>
      </c>
      <c r="H46" s="10">
        <f t="shared" si="6"/>
        <v>-3.1794330607571233</v>
      </c>
      <c r="I46">
        <f t="shared" si="3"/>
        <v>-25.435464486056986</v>
      </c>
      <c r="K46">
        <f t="shared" si="4"/>
        <v>-2.0778896764123584</v>
      </c>
      <c r="M46">
        <f t="shared" si="1"/>
        <v>-3.1824307172119672</v>
      </c>
      <c r="N46" s="13">
        <f t="shared" si="5"/>
        <v>8.9859442212676319E-6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2"/>
        <v>3.1181942155588449</v>
      </c>
      <c r="H47" s="10">
        <f t="shared" si="6"/>
        <v>-3.2364893511059898</v>
      </c>
      <c r="I47">
        <f t="shared" si="3"/>
        <v>-25.891914808847918</v>
      </c>
      <c r="K47">
        <f t="shared" si="4"/>
        <v>-2.1304388168286561</v>
      </c>
      <c r="M47">
        <f t="shared" si="1"/>
        <v>-3.2392525732365343</v>
      </c>
      <c r="N47" s="13">
        <f t="shared" si="5"/>
        <v>7.6353965427307406E-6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2"/>
        <v>3.1334335761062961</v>
      </c>
      <c r="H48" s="10">
        <f t="shared" si="6"/>
        <v>-3.2897380243441656</v>
      </c>
      <c r="I48">
        <f t="shared" si="3"/>
        <v>-26.317904194753325</v>
      </c>
      <c r="K48">
        <f t="shared" si="4"/>
        <v>-2.1784389222598293</v>
      </c>
      <c r="M48">
        <f t="shared" si="1"/>
        <v>-3.2922688177323005</v>
      </c>
      <c r="N48" s="13">
        <f t="shared" si="5"/>
        <v>6.4049151734272698E-6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2"/>
        <v>3.1486729366537465</v>
      </c>
      <c r="H49" s="10">
        <f t="shared" si="6"/>
        <v>-3.3393268980068522</v>
      </c>
      <c r="I49">
        <f t="shared" si="3"/>
        <v>-26.714615184054818</v>
      </c>
      <c r="K49">
        <f t="shared" si="4"/>
        <v>-2.2221402583482348</v>
      </c>
      <c r="M49">
        <f t="shared" si="1"/>
        <v>-3.3416294213585096</v>
      </c>
      <c r="N49" s="13">
        <f t="shared" si="5"/>
        <v>5.301613784927492E-6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2"/>
        <v>3.1639122972011968</v>
      </c>
      <c r="H50" s="10">
        <f t="shared" si="6"/>
        <v>-3.3853987786011954</v>
      </c>
      <c r="I50">
        <f t="shared" si="3"/>
        <v>-27.083190228809563</v>
      </c>
      <c r="K50">
        <f t="shared" si="4"/>
        <v>-2.2617803462452448</v>
      </c>
      <c r="M50">
        <f t="shared" si="1"/>
        <v>-3.3874790534655834</v>
      </c>
      <c r="N50" s="13">
        <f t="shared" si="5"/>
        <v>4.3275435114045061E-6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2"/>
        <v>3.1791516577486472</v>
      </c>
      <c r="H51" s="10">
        <f t="shared" si="6"/>
        <v>-3.4280916202343668</v>
      </c>
      <c r="I51">
        <f t="shared" si="3"/>
        <v>-27.424732961874934</v>
      </c>
      <c r="K51">
        <f t="shared" si="4"/>
        <v>-2.2975846001167004</v>
      </c>
      <c r="M51">
        <f t="shared" si="1"/>
        <v>-3.4299572634885158</v>
      </c>
      <c r="N51" s="13">
        <f t="shared" si="5"/>
        <v>3.4806247517519055E-6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2"/>
        <v>3.1943910182960971</v>
      </c>
      <c r="H52" s="10">
        <f t="shared" si="6"/>
        <v>-3.4675386784609752</v>
      </c>
      <c r="I52">
        <f t="shared" si="3"/>
        <v>-27.740309427687802</v>
      </c>
      <c r="K52">
        <f t="shared" si="4"/>
        <v>-2.3297669328984272</v>
      </c>
      <c r="M52">
        <f t="shared" si="1"/>
        <v>-3.469198656199604</v>
      </c>
      <c r="N52" s="13">
        <f t="shared" si="5"/>
        <v>2.7555260927431976E-6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2"/>
        <v>3.2096303788435474</v>
      </c>
      <c r="H53" s="10">
        <f t="shared" si="6"/>
        <v>-3.5038686594881456</v>
      </c>
      <c r="I53">
        <f t="shared" si="3"/>
        <v>-28.030949275905165</v>
      </c>
      <c r="K53">
        <f t="shared" si="4"/>
        <v>-2.3585303318813309</v>
      </c>
      <c r="M53">
        <f t="shared" si="1"/>
        <v>-3.5053330610275863</v>
      </c>
      <c r="N53" s="13">
        <f t="shared" si="5"/>
        <v>2.1444718687163459E-6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2"/>
        <v>3.2248697393909977</v>
      </c>
      <c r="H54" s="10">
        <f t="shared" si="6"/>
        <v>-3.5372058648727962</v>
      </c>
      <c r="I54">
        <f t="shared" si="3"/>
        <v>-28.29764691898237</v>
      </c>
      <c r="K54">
        <f t="shared" si="4"/>
        <v>-2.3840674056270492</v>
      </c>
      <c r="M54">
        <f t="shared" si="1"/>
        <v>-3.5384856956433657</v>
      </c>
      <c r="N54" s="13">
        <f t="shared" si="5"/>
        <v>1.6379668012964662E-6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2"/>
        <v>3.2401090999384476</v>
      </c>
      <c r="H55" s="10">
        <f t="shared" si="6"/>
        <v>-3.5676703318418208</v>
      </c>
      <c r="I55">
        <f t="shared" si="3"/>
        <v>-28.541362654734566</v>
      </c>
      <c r="K55">
        <f t="shared" si="4"/>
        <v>-2.4065609036404969</v>
      </c>
      <c r="M55">
        <f t="shared" si="1"/>
        <v>-3.5687773240057354</v>
      </c>
      <c r="N55" s="13">
        <f t="shared" si="5"/>
        <v>1.2254316509684015E-6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2"/>
        <v>3.255348460485898</v>
      </c>
      <c r="H56" s="10">
        <f t="shared" si="6"/>
        <v>-3.5953779693622918</v>
      </c>
      <c r="I56">
        <f t="shared" si="3"/>
        <v>-28.763023754898335</v>
      </c>
      <c r="K56">
        <f t="shared" si="4"/>
        <v>-2.4261842101546733</v>
      </c>
      <c r="M56">
        <f t="shared" si="1"/>
        <v>-3.5963244090539841</v>
      </c>
      <c r="N56" s="13">
        <f t="shared" si="5"/>
        <v>8.9574809001057829E-7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2"/>
        <v>3.2705878210333483</v>
      </c>
      <c r="H57" s="10">
        <f t="shared" si="6"/>
        <v>-3.6204406900851538</v>
      </c>
      <c r="I57">
        <f t="shared" si="3"/>
        <v>-28.96352552068123</v>
      </c>
      <c r="K57">
        <f t="shared" si="4"/>
        <v>-2.4431018133157072</v>
      </c>
      <c r="M57">
        <f t="shared" si="1"/>
        <v>-3.6212392602279837</v>
      </c>
      <c r="N57" s="13">
        <f t="shared" si="5"/>
        <v>6.3771427301938768E-7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2"/>
        <v>3.2858271815807987</v>
      </c>
      <c r="H58" s="10">
        <f t="shared" si="6"/>
        <v>-3.6429665382824972</v>
      </c>
      <c r="I58">
        <f t="shared" si="3"/>
        <v>-29.143732306259977</v>
      </c>
      <c r="K58">
        <f t="shared" si="4"/>
        <v>-2.457469750992062</v>
      </c>
      <c r="M58">
        <f t="shared" si="1"/>
        <v>-3.6436301759902809</v>
      </c>
      <c r="N58" s="13">
        <f t="shared" si="5"/>
        <v>4.4041500719249746E-7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2"/>
        <v>3.301066542128249</v>
      </c>
      <c r="H59" s="10">
        <f t="shared" si="6"/>
        <v>-3.6630598138950674</v>
      </c>
      <c r="I59">
        <f t="shared" si="3"/>
        <v>-29.304478511160539</v>
      </c>
      <c r="K59">
        <f t="shared" si="4"/>
        <v>-2.4694360343709265</v>
      </c>
      <c r="M59">
        <f t="shared" si="1"/>
        <v>-3.6636015815188143</v>
      </c>
      <c r="N59" s="13">
        <f t="shared" si="5"/>
        <v>2.9351215814037753E-7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2"/>
        <v>3.3163059026756994</v>
      </c>
      <c r="H60" s="10">
        <f t="shared" si="6"/>
        <v>-3.6808211928034176</v>
      </c>
      <c r="I60">
        <f t="shared" si="3"/>
        <v>-29.446569542427341</v>
      </c>
      <c r="K60">
        <f t="shared" si="4"/>
        <v>-2.4791410504470006</v>
      </c>
      <c r="M60">
        <f t="shared" si="1"/>
        <v>-3.6812541617332171</v>
      </c>
      <c r="N60" s="13">
        <f t="shared" si="5"/>
        <v>1.8746209417171847E-7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2"/>
        <v>3.3315452632231497</v>
      </c>
      <c r="H61" s="10">
        <f t="shared" si="6"/>
        <v>-3.6963478434329065</v>
      </c>
      <c r="I61">
        <f t="shared" si="3"/>
        <v>-29.570782747463252</v>
      </c>
      <c r="K61">
        <f t="shared" si="4"/>
        <v>-2.4867179444538841</v>
      </c>
      <c r="M61">
        <f t="shared" si="1"/>
        <v>-3.6966849898121592</v>
      </c>
      <c r="N61" s="13">
        <f t="shared" si="5"/>
        <v>1.1366768104323961E-7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2"/>
        <v>3.3467846237705996</v>
      </c>
      <c r="H62" s="10">
        <f t="shared" si="6"/>
        <v>-3.7097335397996627</v>
      </c>
      <c r="I62">
        <f t="shared" si="3"/>
        <v>-29.677868318397302</v>
      </c>
      <c r="K62">
        <f t="shared" si="4"/>
        <v>-2.4922929832360734</v>
      </c>
      <c r="M62">
        <f t="shared" si="1"/>
        <v>-3.7099876513538899</v>
      </c>
      <c r="N62" s="13">
        <f t="shared" si="5"/>
        <v>6.4572681991745654E-8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2"/>
        <v>3.3620239843180499</v>
      </c>
      <c r="H63" s="10">
        <f t="shared" si="6"/>
        <v>-3.7210687711015922</v>
      </c>
      <c r="I63">
        <f t="shared" si="3"/>
        <v>-29.768550168812737</v>
      </c>
      <c r="K63">
        <f t="shared" si="4"/>
        <v>-2.4959859005099072</v>
      </c>
      <c r="M63">
        <f t="shared" si="1"/>
        <v>-3.7212523643270181</v>
      </c>
      <c r="N63" s="13">
        <f t="shared" si="5"/>
        <v>3.3706472422299138E-8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2"/>
        <v>3.3772633448654998</v>
      </c>
      <c r="H64" s="10">
        <f t="shared" si="6"/>
        <v>-3.730440847955578</v>
      </c>
      <c r="I64">
        <f t="shared" si="3"/>
        <v>-29.843526783644624</v>
      </c>
      <c r="K64">
        <f t="shared" si="4"/>
        <v>-2.4979102249146452</v>
      </c>
      <c r="M64">
        <f t="shared" si="1"/>
        <v>-3.7305660949535722</v>
      </c>
      <c r="N64" s="13">
        <f t="shared" si="5"/>
        <v>1.5686810506561786E-8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2"/>
        <v>3.3925027054129502</v>
      </c>
      <c r="H65" s="10">
        <f t="shared" si="6"/>
        <v>-3.7379340053791896</v>
      </c>
      <c r="I65">
        <f t="shared" si="3"/>
        <v>-29.903472043033517</v>
      </c>
      <c r="K65">
        <f t="shared" si="4"/>
        <v>-2.4981735917100476</v>
      </c>
      <c r="M65">
        <f t="shared" si="1"/>
        <v>-3.7380126696616811</v>
      </c>
      <c r="N65" s="13">
        <f t="shared" si="5"/>
        <v>6.1880693398994798E-9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2"/>
        <v>3.4077420659604005</v>
      </c>
      <c r="H66" s="10">
        <f t="shared" si="6"/>
        <v>-3.7436295026124013</v>
      </c>
      <c r="I66">
        <f t="shared" si="3"/>
        <v>-29.949036020899211</v>
      </c>
      <c r="K66">
        <f t="shared" si="4"/>
        <v>-2.4968780389342085</v>
      </c>
      <c r="M66">
        <f t="shared" si="1"/>
        <v>-3.7436728832404791</v>
      </c>
      <c r="N66" s="13">
        <f t="shared" si="5"/>
        <v>1.8818788924190512E-9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2"/>
        <v>3.4229814265078509</v>
      </c>
      <c r="H67" s="10">
        <f t="shared" si="6"/>
        <v>-3.7476057198721482</v>
      </c>
      <c r="I67">
        <f t="shared" si="3"/>
        <v>-29.980845758977186</v>
      </c>
      <c r="K67">
        <f t="shared" si="4"/>
        <v>-2.4941202887949436</v>
      </c>
      <c r="M67">
        <f t="shared" si="1"/>
        <v>-3.7476246033254728</v>
      </c>
      <c r="N67" s="13">
        <f t="shared" si="5"/>
        <v>3.5658480946120034E-10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2"/>
        <v>3.4382207870553012</v>
      </c>
      <c r="H68" s="10">
        <f t="shared" si="6"/>
        <v>-3.7499382521299203</v>
      </c>
      <c r="I68">
        <f t="shared" si="3"/>
        <v>-29.999506017039362</v>
      </c>
      <c r="K68">
        <f t="shared" si="4"/>
        <v>-2.4899920150295562</v>
      </c>
      <c r="M68">
        <f t="shared" si="1"/>
        <v>-3.749942871338217</v>
      </c>
      <c r="N68" s="13">
        <f t="shared" si="5"/>
        <v>2.1337085288784541E-7</v>
      </c>
      <c r="O68" s="13">
        <v>10000</v>
      </c>
    </row>
    <row r="69" spans="3:16" x14ac:dyDescent="0.4">
      <c r="C69" s="53" t="s">
        <v>50</v>
      </c>
      <c r="D69" s="54">
        <v>0</v>
      </c>
      <c r="E69" s="55">
        <f t="shared" si="0"/>
        <v>-1</v>
      </c>
      <c r="F69" s="53"/>
      <c r="G69" s="53">
        <f t="shared" si="2"/>
        <v>3.4534601476027507</v>
      </c>
      <c r="H69" s="56">
        <f t="shared" si="6"/>
        <v>-3.7507000000000001</v>
      </c>
      <c r="I69" s="53">
        <f t="shared" si="3"/>
        <v>-30.005600000000001</v>
      </c>
      <c r="J69" s="53"/>
      <c r="K69" s="53">
        <f t="shared" si="4"/>
        <v>-2.4845800969312539</v>
      </c>
      <c r="L69" s="53"/>
      <c r="M69" s="53">
        <f t="shared" si="1"/>
        <v>-3.750700000000001</v>
      </c>
      <c r="N69" s="57">
        <f t="shared" si="5"/>
        <v>7.8886090522101181E-27</v>
      </c>
      <c r="O69" s="57">
        <v>10000</v>
      </c>
      <c r="P69" s="53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2"/>
        <v>3.468699508150201</v>
      </c>
      <c r="H70" s="10">
        <f t="shared" si="6"/>
        <v>-3.7499612578235459</v>
      </c>
      <c r="I70">
        <f t="shared" si="3"/>
        <v>-29.999690062588368</v>
      </c>
      <c r="K70">
        <f t="shared" si="4"/>
        <v>-2.4779668607057754</v>
      </c>
      <c r="M70">
        <f t="shared" si="1"/>
        <v>-3.7499656675352115</v>
      </c>
      <c r="N70" s="13">
        <f t="shared" si="5"/>
        <v>1.9445556973714059E-7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2"/>
        <v>3.4839388686976513</v>
      </c>
      <c r="H71" s="10">
        <f t="shared" si="6"/>
        <v>-3.7477897990312021</v>
      </c>
      <c r="I71">
        <f t="shared" si="3"/>
        <v>-29.982318392249617</v>
      </c>
      <c r="K71">
        <f t="shared" si="4"/>
        <v>-2.4702303087887509</v>
      </c>
      <c r="M71">
        <f t="shared" si="1"/>
        <v>-3.7478070086761415</v>
      </c>
      <c r="N71" s="13">
        <f t="shared" si="5"/>
        <v>2.9617187893822602E-10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2"/>
        <v>3.4991782292451017</v>
      </c>
      <c r="H72" s="10">
        <f t="shared" si="6"/>
        <v>-3.7442509588646584</v>
      </c>
      <c r="I72">
        <f t="shared" si="3"/>
        <v>-29.954007670917267</v>
      </c>
      <c r="K72">
        <f t="shared" si="4"/>
        <v>-2.4614443377229862</v>
      </c>
      <c r="M72">
        <f t="shared" si="1"/>
        <v>-3.7442887025772307</v>
      </c>
      <c r="N72" s="13">
        <f t="shared" si="5"/>
        <v>1.4245878387372226E-9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2"/>
        <v>3.514417589792552</v>
      </c>
      <c r="H73" s="10">
        <f t="shared" si="6"/>
        <v>-3.7394077145352411</v>
      </c>
      <c r="I73">
        <f t="shared" si="3"/>
        <v>-29.915261716281929</v>
      </c>
      <c r="K73">
        <f t="shared" si="4"/>
        <v>-2.4516789451650447</v>
      </c>
      <c r="M73">
        <f t="shared" si="1"/>
        <v>-3.739473057743119</v>
      </c>
      <c r="N73" s="13">
        <f t="shared" si="5"/>
        <v>4.2697348157714551E-9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2"/>
        <v>3.5296569503400019</v>
      </c>
      <c r="H74" s="10">
        <f t="shared" si="6"/>
        <v>-3.733320762895413</v>
      </c>
      <c r="I74">
        <f t="shared" si="3"/>
        <v>-29.866566103163304</v>
      </c>
      <c r="K74">
        <f t="shared" si="4"/>
        <v>-2.4410004265621685</v>
      </c>
      <c r="M74">
        <f t="shared" si="1"/>
        <v>-3.7334200940713353</v>
      </c>
      <c r="N74" s="13">
        <f t="shared" si="5"/>
        <v>9.8666825101094057E-9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2"/>
        <v>3.5448963108874523</v>
      </c>
      <c r="H75" s="10">
        <f t="shared" si="6"/>
        <v>-3.7260485956968932</v>
      </c>
      <c r="I75">
        <f t="shared" si="3"/>
        <v>-29.808388765575145</v>
      </c>
      <c r="K75">
        <f t="shared" si="4"/>
        <v>-2.4294715620136982</v>
      </c>
      <c r="M75">
        <f t="shared" si="1"/>
        <v>-3.7261876221070711</v>
      </c>
      <c r="N75" s="13">
        <f t="shared" si="5"/>
        <v>1.9328342726963072E-8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2"/>
        <v>3.5601356714349026</v>
      </c>
      <c r="H76" s="10">
        <f t="shared" si="6"/>
        <v>-3.7176475725070213</v>
      </c>
      <c r="I76">
        <f t="shared" si="3"/>
        <v>-29.74118058005617</v>
      </c>
      <c r="K76">
        <f t="shared" si="4"/>
        <v>-2.4171517938055365</v>
      </c>
      <c r="M76">
        <f t="shared" si="1"/>
        <v>-3.7178313196042083</v>
      </c>
      <c r="N76" s="13">
        <f t="shared" si="5"/>
        <v>3.3762995724666489E-8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2"/>
        <v>3.575375031982353</v>
      </c>
      <c r="H77" s="10">
        <f t="shared" si="6"/>
        <v>-3.7081719913529194</v>
      </c>
      <c r="I77">
        <f t="shared" si="3"/>
        <v>-29.665375930823355</v>
      </c>
      <c r="K77">
        <f t="shared" si="4"/>
        <v>-2.4040973950819362</v>
      </c>
      <c r="M77">
        <f t="shared" si="1"/>
        <v>-3.7084048054835712</v>
      </c>
      <c r="N77" s="13">
        <f t="shared" si="5"/>
        <v>5.4202419431150043E-8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2"/>
        <v>3.5906143925298024</v>
      </c>
      <c r="H78" s="10">
        <f t="shared" si="6"/>
        <v>-3.6976741571610376</v>
      </c>
      <c r="I78">
        <f t="shared" si="3"/>
        <v>-29.581393257288301</v>
      </c>
      <c r="K78">
        <f t="shared" si="4"/>
        <v>-2.3903616300957786</v>
      </c>
      <c r="M78">
        <f t="shared" si="1"/>
        <v>-3.6979597112763418</v>
      </c>
      <c r="N78" s="13">
        <f t="shared" si="5"/>
        <v>8.1541152767150803E-8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2"/>
        <v>3.6058537530772528</v>
      </c>
      <c r="H79" s="10">
        <f t="shared" si="6"/>
        <v>-3.686204448057731</v>
      </c>
      <c r="I79">
        <f t="shared" si="3"/>
        <v>-29.489635584461848</v>
      </c>
      <c r="K79">
        <f t="shared" si="4"/>
        <v>-2.3759949064565529</v>
      </c>
      <c r="M79">
        <f t="shared" si="1"/>
        <v>-3.6865457501375696</v>
      </c>
      <c r="N79" s="13">
        <f t="shared" si="5"/>
        <v>1.1648710970217012E-7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2"/>
        <v>3.6210931136247031</v>
      </c>
      <c r="H80" s="10">
        <f t="shared" si="6"/>
        <v>-3.6738113795946368</v>
      </c>
      <c r="I80">
        <f t="shared" si="3"/>
        <v>-29.390491036757094</v>
      </c>
      <c r="K80">
        <f t="shared" si="4"/>
        <v>-2.3610449197744372</v>
      </c>
      <c r="M80">
        <f t="shared" si="1"/>
        <v>-3.6742107835118936</v>
      </c>
      <c r="N80" s="13">
        <f t="shared" si="5"/>
        <v>1.5952348912006948E-7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2"/>
        <v>3.6363324741721534</v>
      </c>
      <c r="H81" s="10">
        <f t="shared" si="6"/>
        <v>-3.6605416669607882</v>
      </c>
      <c r="I81">
        <f t="shared" si="3"/>
        <v>-29.284333335686306</v>
      </c>
      <c r="K81">
        <f t="shared" si="4"/>
        <v>-2.3455567910790078</v>
      </c>
      <c r="M81">
        <f t="shared" si="1"/>
        <v>-3.6610008855307843</v>
      </c>
      <c r="N81" s="13">
        <f t="shared" si="5"/>
        <v>2.1088169502925321E-7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2"/>
        <v>3.6515718347196038</v>
      </c>
      <c r="H82" s="10">
        <f t="shared" si="6"/>
        <v>-3.6464402852416384</v>
      </c>
      <c r="I82">
        <f t="shared" si="3"/>
        <v>-29.171522281933107</v>
      </c>
      <c r="K82">
        <f t="shared" si="4"/>
        <v>-2.3295731973723135</v>
      </c>
      <c r="M82">
        <f t="shared" si="1"/>
        <v>-3.6469604052179649</v>
      </c>
      <c r="N82" s="13">
        <f t="shared" si="5"/>
        <v>2.7052478977388432E-7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2"/>
        <v>3.6668111952670541</v>
      </c>
      <c r="H83" s="10">
        <f t="shared" si="6"/>
        <v>-3.6315505277834226</v>
      </c>
      <c r="I83">
        <f t="shared" si="3"/>
        <v>-29.052404222267381</v>
      </c>
      <c r="K83">
        <f t="shared" si="4"/>
        <v>-2.3131344956581454</v>
      </c>
      <c r="M83">
        <f t="shared" ref="M83:M146" si="8">$L$9*$O$6*EXP(-$O$7*(G83/$L$10-1))-SQRT($L$9)*$O$8*EXP(-$O$4*(G83/$L$10-1))</f>
        <v>-3.6321320265770751</v>
      </c>
      <c r="N83" s="13">
        <f t="shared" si="5"/>
        <v>3.3814084701936649E-7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3.682050555814504</v>
      </c>
      <c r="H84" s="10">
        <f t="shared" si="6"/>
        <v>-3.6159140627196149</v>
      </c>
      <c r="I84">
        <f t="shared" ref="I84:I147" si="10">H84*$E$6</f>
        <v>-28.927312501756919</v>
      </c>
      <c r="K84">
        <f t="shared" ref="K84:K147" si="11">$L$9*$L$4*EXP(-$L$6*(G84/$L$10-1))-SQRT($L$9)*$L$5*EXP(-$L$7*(G84/$L$10-1))</f>
        <v>-2.296278840772322</v>
      </c>
      <c r="M84">
        <f t="shared" si="8"/>
        <v>-3.616556826633154</v>
      </c>
      <c r="N84" s="13">
        <f t="shared" ref="N84:N147" si="12">(M84-H84)^2*O84</f>
        <v>4.1314544854813029E-7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3.6972899163619544</v>
      </c>
      <c r="H85" s="10">
        <f t="shared" ref="H85:H148" si="13">-(-$B$4)*(1+D85+$E$5*D85^3)*EXP(-D85)</f>
        <v>-3.5995709877146149</v>
      </c>
      <c r="I85">
        <f t="shared" si="10"/>
        <v>-28.796567901716919</v>
      </c>
      <c r="K85">
        <f t="shared" si="11"/>
        <v>-2.2790422973226589</v>
      </c>
      <c r="M85">
        <f t="shared" si="8"/>
        <v>-3.6002743314970886</v>
      </c>
      <c r="N85" s="13">
        <f t="shared" si="12"/>
        <v>4.9469247634443941E-7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3.7125292769094047</v>
      </c>
      <c r="H86" s="10">
        <f t="shared" si="13"/>
        <v>-3.5825598829781917</v>
      </c>
      <c r="I86">
        <f t="shared" si="10"/>
        <v>-28.660479063825534</v>
      </c>
      <c r="K86">
        <f t="shared" si="11"/>
        <v>-2.2614589460319339</v>
      </c>
      <c r="M86">
        <f t="shared" si="8"/>
        <v>-3.5833225705198766</v>
      </c>
      <c r="N86" s="13">
        <f t="shared" si="12"/>
        <v>5.8169228624127643E-7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3.727768637456855</v>
      </c>
      <c r="H87" s="10">
        <f t="shared" si="13"/>
        <v>-3.5649178626026807</v>
      </c>
      <c r="I87">
        <f t="shared" si="10"/>
        <v>-28.519342900821446</v>
      </c>
      <c r="K87">
        <f t="shared" si="11"/>
        <v>-2.2435609847625648</v>
      </c>
      <c r="M87">
        <f t="shared" si="8"/>
        <v>-3.5657381286012431</v>
      </c>
      <c r="N87" s="13">
        <f t="shared" si="12"/>
        <v>6.7283630839745743E-7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3.7430079980043054</v>
      </c>
      <c r="H88" s="10">
        <f t="shared" si="13"/>
        <v>-3.5466806242734359</v>
      </c>
      <c r="I88">
        <f t="shared" si="10"/>
        <v>-28.373444994187487</v>
      </c>
      <c r="K88">
        <f t="shared" si="11"/>
        <v>-2.2253788244878558</v>
      </c>
      <c r="M88">
        <f t="shared" si="8"/>
        <v>-3.5475561967150417</v>
      </c>
      <c r="N88" s="13">
        <f t="shared" si="12"/>
        <v>7.6662710049963683E-7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3.7582473585517557</v>
      </c>
      <c r="H89" s="10">
        <f t="shared" si="13"/>
        <v>-3.5278824974015524</v>
      </c>
      <c r="I89">
        <f t="shared" si="10"/>
        <v>-28.223059979212419</v>
      </c>
      <c r="K89">
        <f t="shared" si="11"/>
        <v>-2.2069411804614925</v>
      </c>
      <c r="M89">
        <f t="shared" si="8"/>
        <v>-3.5288106207117127</v>
      </c>
      <c r="N89" s="13">
        <f t="shared" si="12"/>
        <v>8.6141287886299554E-7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3.7734867190992061</v>
      </c>
      <c r="H90" s="10">
        <f t="shared" si="13"/>
        <v>-3.5085564897265016</v>
      </c>
      <c r="I90">
        <f t="shared" si="10"/>
        <v>-28.068451917812013</v>
      </c>
      <c r="K90">
        <f t="shared" si="11"/>
        <v>-2.188275158824438</v>
      </c>
      <c r="M90">
        <f t="shared" si="8"/>
        <v>-3.5095339484560624</v>
      </c>
      <c r="N90" s="13">
        <f t="shared" si="12"/>
        <v>9.554255679945883E-7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3.7887260796466564</v>
      </c>
      <c r="H91" s="10">
        <f t="shared" si="13"/>
        <v>-3.4887343324349023</v>
      </c>
      <c r="I91">
        <f t="shared" si="10"/>
        <v>-27.909874659479218</v>
      </c>
      <c r="K91">
        <f t="shared" si="11"/>
        <v>-2.1694063388764895</v>
      </c>
      <c r="M91">
        <f t="shared" si="8"/>
        <v>-3.4897574753566585</v>
      </c>
      <c r="N91" s="13">
        <f t="shared" si="12"/>
        <v>1.0468214383398213E-6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3.8039654401941068</v>
      </c>
      <c r="H92" s="10">
        <f t="shared" si="13"/>
        <v>-3.4684465238403241</v>
      </c>
      <c r="I92">
        <f t="shared" si="10"/>
        <v>-27.747572190722593</v>
      </c>
      <c r="K92">
        <f t="shared" si="11"/>
        <v>-2.1503588512284519</v>
      </c>
      <c r="M92">
        <f t="shared" si="8"/>
        <v>-3.4695112883412422</v>
      </c>
      <c r="N92" s="13">
        <f t="shared" si="12"/>
        <v>1.1337234424153292E-6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3.8192048007415567</v>
      </c>
      <c r="H93" s="10">
        <f t="shared" si="13"/>
        <v>-3.447722371667735</v>
      </c>
      <c r="I93">
        <f t="shared" si="10"/>
        <v>-27.58177897334188</v>
      </c>
      <c r="K93">
        <f t="shared" si="11"/>
        <v>-2.1311554520401383</v>
      </c>
      <c r="M93">
        <f t="shared" si="8"/>
        <v>-3.4488243083307237</v>
      </c>
      <c r="N93" s="13">
        <f t="shared" si="12"/>
        <v>1.2142644092387711E-6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3.834444161289007</v>
      </c>
      <c r="H94" s="10">
        <f t="shared" si="13"/>
        <v>-3.4265900339849127</v>
      </c>
      <c r="I94">
        <f t="shared" si="10"/>
        <v>-27.412720271879301</v>
      </c>
      <c r="K94">
        <f t="shared" si="11"/>
        <v>-2.1118175935391847</v>
      </c>
      <c r="M94">
        <f t="shared" si="8"/>
        <v>-3.4277243312625285</v>
      </c>
      <c r="N94" s="13">
        <f t="shared" si="12"/>
        <v>1.2866303140066733E-6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3.8496835218364573</v>
      </c>
      <c r="H95" s="10">
        <f t="shared" si="13"/>
        <v>-3.4050765588219174</v>
      </c>
      <c r="I95">
        <f t="shared" si="10"/>
        <v>-27.240612470575339</v>
      </c>
      <c r="K95">
        <f t="shared" si="11"/>
        <v>-2.0923654910059946</v>
      </c>
      <c r="M95">
        <f t="shared" si="8"/>
        <v>-3.4062380677124091</v>
      </c>
      <c r="N95" s="13">
        <f t="shared" si="12"/>
        <v>1.3491029026912918E-6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3.8649228823839077</v>
      </c>
      <c r="H96" s="10">
        <f t="shared" si="13"/>
        <v>-3.3832079225185439</v>
      </c>
      <c r="I96">
        <f t="shared" si="10"/>
        <v>-27.065663380148351</v>
      </c>
      <c r="K96">
        <f t="shared" si="11"/>
        <v>-2.0728181864008741</v>
      </c>
      <c r="M96">
        <f t="shared" si="8"/>
        <v>-3.3843911811621137</v>
      </c>
      <c r="N96" s="13">
        <f t="shared" si="12"/>
        <v>1.4001010175827114E-6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3.880162242931358</v>
      </c>
      <c r="H97" s="10">
        <f t="shared" si="13"/>
        <v>-3.3610090668384873</v>
      </c>
      <c r="I97">
        <f t="shared" si="10"/>
        <v>-26.888072534707899</v>
      </c>
      <c r="K97">
        <f t="shared" si="11"/>
        <v>-2.0531936088006861</v>
      </c>
      <c r="M97">
        <f t="shared" si="8"/>
        <v>-3.3622083249587424</v>
      </c>
      <c r="N97" s="13">
        <f t="shared" si="12"/>
        <v>1.4382200389978439E-6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3.8954016034788075</v>
      </c>
      <c r="H98" s="10">
        <f t="shared" si="13"/>
        <v>-3.3385039348878278</v>
      </c>
      <c r="I98">
        <f t="shared" si="10"/>
        <v>-26.708031479102623</v>
      </c>
      <c r="K98">
        <f t="shared" si="11"/>
        <v>-2.033508631804017</v>
      </c>
      <c r="M98">
        <f t="shared" si="8"/>
        <v>-3.3397131780100908</v>
      </c>
      <c r="N98" s="13">
        <f t="shared" si="12"/>
        <v>1.4622689287403785E-6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3.9106409640262578</v>
      </c>
      <c r="H99" s="10">
        <f t="shared" si="13"/>
        <v>-3.3157155058743606</v>
      </c>
      <c r="I99">
        <f t="shared" si="10"/>
        <v>-26.525724046994885</v>
      </c>
      <c r="K99">
        <f t="shared" si="11"/>
        <v>-2.0137791280559192</v>
      </c>
      <c r="M99">
        <f t="shared" si="8"/>
        <v>-3.3169284792587153</v>
      </c>
      <c r="N99" s="13">
        <f t="shared" si="12"/>
        <v>1.4713044311528105E-6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3.9258803245737082</v>
      </c>
      <c r="H100" s="10">
        <f t="shared" si="13"/>
        <v>-3.292665828743222</v>
      </c>
      <c r="I100">
        <f t="shared" si="10"/>
        <v>-26.341326629945776</v>
      </c>
      <c r="K100">
        <f t="shared" si="11"/>
        <v>-1.9940200210358277</v>
      </c>
      <c r="M100">
        <f t="shared" si="8"/>
        <v>-3.2938760609761326</v>
      </c>
      <c r="N100" s="13">
        <f t="shared" si="12"/>
        <v>1.4646620575758082E-6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3.9411196851211585</v>
      </c>
      <c r="H101" s="10">
        <f t="shared" si="13"/>
        <v>-3.2693760547231969</v>
      </c>
      <c r="I101">
        <f t="shared" si="10"/>
        <v>-26.155008437785575</v>
      </c>
      <c r="K101">
        <f t="shared" si="11"/>
        <v>-1.9742453342450306</v>
      </c>
      <c r="M101">
        <f t="shared" si="8"/>
        <v>-3.2705768809170288</v>
      </c>
      <c r="N101" s="13">
        <f t="shared" si="12"/>
        <v>1.4419835477927674E-6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3.9563590456686089</v>
      </c>
      <c r="H102" s="10">
        <f t="shared" si="13"/>
        <v>-3.2458664688171437</v>
      </c>
      <c r="I102">
        <f t="shared" si="10"/>
        <v>-25.96693175053715</v>
      </c>
      <c r="K102">
        <f t="shared" si="11"/>
        <v>-1.9544682379233578</v>
      </c>
      <c r="M102">
        <f t="shared" si="8"/>
        <v>-3.2470510533721244</v>
      </c>
      <c r="N102" s="13">
        <f t="shared" si="12"/>
        <v>1.4032405678988623E-6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3.9715984062160592</v>
      </c>
      <c r="H103" s="10">
        <f t="shared" si="13"/>
        <v>-3.2221565202689373</v>
      </c>
      <c r="I103">
        <f t="shared" si="10"/>
        <v>-25.777252162151498</v>
      </c>
      <c r="K103">
        <f t="shared" si="11"/>
        <v>-1.9347010934182551</v>
      </c>
      <c r="M103">
        <f t="shared" si="8"/>
        <v>-3.2233178791569728</v>
      </c>
      <c r="N103" s="13">
        <f t="shared" si="12"/>
        <v>1.3487544668190058E-6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3.9868377667635091</v>
      </c>
      <c r="H104" s="10">
        <f t="shared" si="13"/>
        <v>-3.1982648520384047</v>
      </c>
      <c r="I104">
        <f t="shared" si="10"/>
        <v>-25.586118816307238</v>
      </c>
      <c r="K104">
        <f t="shared" si="11"/>
        <v>-1.9149554953232952</v>
      </c>
      <c r="M104">
        <f t="shared" si="8"/>
        <v>-3.1993958745727413</v>
      </c>
      <c r="N104" s="13">
        <f t="shared" si="12"/>
        <v>1.2792119731772127E-6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4.0020771273109599</v>
      </c>
      <c r="H105" s="10">
        <f t="shared" si="13"/>
        <v>-3.1742093293148073</v>
      </c>
      <c r="I105">
        <f t="shared" si="10"/>
        <v>-25.393674634518458</v>
      </c>
      <c r="K105">
        <f t="shared" si="11"/>
        <v>-1.8952423114973576</v>
      </c>
      <c r="M105">
        <f t="shared" si="8"/>
        <v>-3.1753027993737866</v>
      </c>
      <c r="N105" s="13">
        <f t="shared" si="12"/>
        <v>1.1956767698842085E-6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4.0173164878584098</v>
      </c>
      <c r="H106" s="10">
        <f t="shared" si="13"/>
        <v>-3.1500070670985099</v>
      </c>
      <c r="I106">
        <f t="shared" si="10"/>
        <v>-25.200056536788079</v>
      </c>
      <c r="K106">
        <f t="shared" si="11"/>
        <v>-1.875571721070167</v>
      </c>
      <c r="M106">
        <f t="shared" si="8"/>
        <v>-3.1510556837756813</v>
      </c>
      <c r="N106" s="13">
        <f t="shared" si="12"/>
        <v>1.0995969356421721E-6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4.0325558484058606</v>
      </c>
      <c r="H107" s="10">
        <f t="shared" si="13"/>
        <v>-3.1256744568796204</v>
      </c>
      <c r="I107">
        <f t="shared" si="10"/>
        <v>-25.005395655036963</v>
      </c>
      <c r="K107">
        <f t="shared" si="11"/>
        <v>-1.8559532505346179</v>
      </c>
      <c r="M107">
        <f t="shared" si="8"/>
        <v>-3.1266708545362039</v>
      </c>
      <c r="N107" s="13">
        <f t="shared" si="12"/>
        <v>9.9280829004496374E-7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4.0477952089533105</v>
      </c>
      <c r="H108" s="10">
        <f t="shared" si="13"/>
        <v>-3.1012271924415069</v>
      </c>
      <c r="I108">
        <f t="shared" si="10"/>
        <v>-24.809817539532055</v>
      </c>
      <c r="K108">
        <f t="shared" si="11"/>
        <v>-1.8363958080213334</v>
      </c>
      <c r="M108">
        <f t="shared" si="8"/>
        <v>-3.1021639601407101</v>
      </c>
      <c r="N108" s="13">
        <f t="shared" si="12"/>
        <v>8.7753372227035365E-7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4.0630345695007604</v>
      </c>
      <c r="H109" s="10">
        <f t="shared" si="13"/>
        <v>-3.0766802948163239</v>
      </c>
      <c r="I109">
        <f t="shared" si="10"/>
        <v>-24.613442358530591</v>
      </c>
      <c r="K109">
        <f t="shared" si="11"/>
        <v>-1.8169077158461142</v>
      </c>
      <c r="M109">
        <f t="shared" si="8"/>
        <v>-3.0775499951222201</v>
      </c>
      <c r="N109" s="13">
        <f t="shared" si="12"/>
        <v>7.563786220758926E-7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4.0782739300482111</v>
      </c>
      <c r="H110" s="10">
        <f t="shared" si="13"/>
        <v>-3.0520481364188146</v>
      </c>
      <c r="I110">
        <f t="shared" si="10"/>
        <v>-24.416385091350516</v>
      </c>
      <c r="K110">
        <f t="shared" si="11"/>
        <v>-1.7974967414164862</v>
      </c>
      <c r="M110">
        <f t="shared" si="8"/>
        <v>-3.0528433235456029</v>
      </c>
      <c r="N110" s="13">
        <f t="shared" si="12"/>
        <v>6.3232256660997201E-7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4.093513290595661</v>
      </c>
      <c r="H111" s="10">
        <f t="shared" si="13"/>
        <v>-3.0273444643839396</v>
      </c>
      <c r="I111">
        <f t="shared" si="10"/>
        <v>-24.218755715071516</v>
      </c>
      <c r="K111">
        <f t="shared" si="11"/>
        <v>-1.7781701265791952</v>
      </c>
      <c r="M111">
        <f t="shared" si="8"/>
        <v>-3.0280577016841379</v>
      </c>
      <c r="N111" s="13">
        <f t="shared" si="12"/>
        <v>5.0870744639422248E-7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4.1087526511431118</v>
      </c>
      <c r="H112" s="10">
        <f t="shared" si="13"/>
        <v>-3.0025824231330818</v>
      </c>
      <c r="I112">
        <f t="shared" si="10"/>
        <v>-24.020659385064654</v>
      </c>
      <c r="K112">
        <f t="shared" si="11"/>
        <v>-1.7589346154864736</v>
      </c>
      <c r="M112">
        <f t="shared" si="8"/>
        <v>-3.0032062999158868</v>
      </c>
      <c r="N112" s="13">
        <f t="shared" si="12"/>
        <v>3.8922224012319975E-4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9"/>
        <v>4.1239920116905617</v>
      </c>
      <c r="H113" s="10">
        <f t="shared" si="13"/>
        <v>-2.9777745761928611</v>
      </c>
      <c r="I113">
        <f t="shared" si="10"/>
        <v>-23.822196609542889</v>
      </c>
      <c r="K113">
        <f t="shared" si="11"/>
        <v>-1.7397964810550079</v>
      </c>
      <c r="M113">
        <f t="shared" si="8"/>
        <v>-2.9783017238663119</v>
      </c>
      <c r="N113" s="13">
        <f t="shared" si="12"/>
        <v>2.778846696245335E-4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9"/>
        <v>4.1392313722380125</v>
      </c>
      <c r="H114" s="10">
        <f t="shared" si="13"/>
        <v>-2.952932927289885</v>
      </c>
      <c r="I114">
        <f t="shared" si="10"/>
        <v>-23.62346341831908</v>
      </c>
      <c r="K114">
        <f t="shared" si="11"/>
        <v>-1.7207615500878575</v>
      </c>
      <c r="M114">
        <f t="shared" si="8"/>
        <v>-2.9533560348227197</v>
      </c>
      <c r="N114" s="13">
        <f t="shared" si="12"/>
        <v>1.7901998434146583E-4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9"/>
        <v>4.1544707327854624</v>
      </c>
      <c r="H115" s="10">
        <f t="shared" si="13"/>
        <v>-2.9280689407440499</v>
      </c>
      <c r="I115">
        <f t="shared" si="10"/>
        <v>-23.424551525952399</v>
      </c>
      <c r="K115">
        <f t="shared" si="11"/>
        <v>-1.7018352271260866</v>
      </c>
      <c r="M115">
        <f t="shared" si="8"/>
        <v>-2.9283807694452282</v>
      </c>
      <c r="N115" s="13">
        <f t="shared" si="12"/>
        <v>9.7237138878543073E-8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9"/>
        <v>4.1697100933329123</v>
      </c>
      <c r="H116" s="10">
        <f t="shared" si="13"/>
        <v>-2.9031935611823503</v>
      </c>
      <c r="I116">
        <f t="shared" si="10"/>
        <v>-23.225548489458802</v>
      </c>
      <c r="K116">
        <f t="shared" si="11"/>
        <v>-1.6830225170935398</v>
      </c>
      <c r="M116">
        <f t="shared" si="8"/>
        <v>-2.9033869587981331</v>
      </c>
      <c r="N116" s="13">
        <f t="shared" si="12"/>
        <v>3.7402637790492109E-8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9"/>
        <v>4.1849494538803622</v>
      </c>
      <c r="H117" s="10">
        <f t="shared" si="13"/>
        <v>-2.8783172325944841</v>
      </c>
      <c r="I117">
        <f t="shared" si="10"/>
        <v>-23.026537860755873</v>
      </c>
      <c r="K117">
        <f t="shared" si="11"/>
        <v>-1.6643280467950305</v>
      </c>
      <c r="M117">
        <f t="shared" si="8"/>
        <v>-2.8783851467247352</v>
      </c>
      <c r="N117" s="13">
        <f t="shared" si="12"/>
        <v>4.6123290877620101E-9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9"/>
        <v>4.2001888144278121</v>
      </c>
      <c r="H118" s="10">
        <f t="shared" si="13"/>
        <v>-2.8534499167509337</v>
      </c>
      <c r="I118">
        <f t="shared" si="10"/>
        <v>-22.82759933400747</v>
      </c>
      <c r="K118">
        <f t="shared" si="11"/>
        <v>-1.6457560853252335</v>
      </c>
      <c r="M118">
        <f t="shared" si="8"/>
        <v>-2.8533854075879228</v>
      </c>
      <c r="N118" s="13">
        <f t="shared" si="12"/>
        <v>4.1614321123705411E-9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9"/>
        <v>4.2154281749752629</v>
      </c>
      <c r="H119" s="10">
        <f t="shared" si="13"/>
        <v>-2.8286011110035441</v>
      </c>
      <c r="I119">
        <f t="shared" si="10"/>
        <v>-22.628808888028352</v>
      </c>
      <c r="K119">
        <f t="shared" si="11"/>
        <v>-1.6273105634426803</v>
      </c>
      <c r="M119">
        <f t="shared" si="8"/>
        <v>-2.8283973633980231</v>
      </c>
      <c r="N119" s="13">
        <f t="shared" si="12"/>
        <v>4.1513086755540449E-8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9"/>
        <v>4.2306675355227128</v>
      </c>
      <c r="H120" s="10">
        <f t="shared" si="13"/>
        <v>-2.8037798654880559</v>
      </c>
      <c r="I120">
        <f t="shared" si="10"/>
        <v>-22.430238923904447</v>
      </c>
      <c r="K120">
        <f t="shared" si="11"/>
        <v>-1.6089950919606024</v>
      </c>
      <c r="M120">
        <f t="shared" si="8"/>
        <v>-2.803430200348767</v>
      </c>
      <c r="N120" s="13">
        <f t="shared" si="12"/>
        <v>1.2226570963393475E-7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9"/>
        <v>4.2459068960701636</v>
      </c>
      <c r="H121" s="10">
        <f t="shared" si="13"/>
        <v>-2.7789947997474536</v>
      </c>
      <c r="I121">
        <f t="shared" si="10"/>
        <v>-22.231958397979628</v>
      </c>
      <c r="K121">
        <f t="shared" si="11"/>
        <v>-1.5908129792037202</v>
      </c>
      <c r="M121">
        <f t="shared" si="8"/>
        <v>-2.7784926847814226</v>
      </c>
      <c r="N121" s="13">
        <f t="shared" si="12"/>
        <v>2.521194391122318E-7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9"/>
        <v>4.2611462566176135</v>
      </c>
      <c r="H122" s="10">
        <f t="shared" si="13"/>
        <v>-2.7542541187944201</v>
      </c>
      <c r="I122">
        <f t="shared" si="10"/>
        <v>-22.03403295035536</v>
      </c>
      <c r="K122">
        <f t="shared" si="11"/>
        <v>-1.5727672475777119</v>
      </c>
      <c r="M122">
        <f t="shared" si="8"/>
        <v>-2.7535931785965611</v>
      </c>
      <c r="N122" s="13">
        <f t="shared" si="12"/>
        <v>4.3684194514590164E-7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9"/>
        <v>4.2763856171650643</v>
      </c>
      <c r="H123" s="10">
        <f t="shared" si="13"/>
        <v>-2.7295656286306542</v>
      </c>
      <c r="I123">
        <f t="shared" si="10"/>
        <v>-21.836525029045234</v>
      </c>
      <c r="K123">
        <f t="shared" si="11"/>
        <v>-1.5548606492957007</v>
      </c>
      <c r="M123">
        <f t="shared" si="8"/>
        <v>-2.7287396541322178</v>
      </c>
      <c r="N123" s="13">
        <f t="shared" si="12"/>
        <v>6.8223387206737136E-7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9"/>
        <v>4.2916249777125142</v>
      </c>
      <c r="H124" s="10">
        <f t="shared" si="13"/>
        <v>-2.7049367512402491</v>
      </c>
      <c r="I124">
        <f t="shared" si="10"/>
        <v>-21.639494009921993</v>
      </c>
      <c r="K124">
        <f t="shared" si="11"/>
        <v>-1.5370956813039245</v>
      </c>
      <c r="M124">
        <f t="shared" si="8"/>
        <v>-2.7039397085265633</v>
      </c>
      <c r="N124" s="13">
        <f t="shared" si="12"/>
        <v>9.9409417291401628E-7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9"/>
        <v>4.306864338259965</v>
      </c>
      <c r="H125" s="10">
        <f t="shared" si="13"/>
        <v>-2.6803745390738394</v>
      </c>
      <c r="I125">
        <f t="shared" si="10"/>
        <v>-21.442996312590715</v>
      </c>
      <c r="K125">
        <f t="shared" si="11"/>
        <v>-1.5194745994466563</v>
      </c>
      <c r="M125">
        <f t="shared" si="8"/>
        <v>-2.6792005775826366</v>
      </c>
      <c r="N125" s="13">
        <f t="shared" si="12"/>
        <v>1.3781855828269758E-6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9"/>
        <v>4.3221036988074149</v>
      </c>
      <c r="H126" s="10">
        <f t="shared" si="13"/>
        <v>-2.6558856890397102</v>
      </c>
      <c r="I126">
        <f t="shared" si="10"/>
        <v>-21.247085512317682</v>
      </c>
      <c r="K126">
        <f t="shared" si="11"/>
        <v>-1.5019994319084211</v>
      </c>
      <c r="M126">
        <f t="shared" si="8"/>
        <v>-2.6545291491520446</v>
      </c>
      <c r="N126" s="13">
        <f t="shared" si="12"/>
        <v>1.8402004668277921E-6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9"/>
        <v>4.3373430593548647</v>
      </c>
      <c r="H127" s="10">
        <f t="shared" si="13"/>
        <v>-2.6314765560175508</v>
      </c>
      <c r="I127">
        <f t="shared" si="10"/>
        <v>-21.051812448140407</v>
      </c>
      <c r="K127">
        <f t="shared" si="11"/>
        <v>-1.4846719919696918</v>
      </c>
      <c r="M127">
        <f t="shared" si="8"/>
        <v>-2.6299319760540114</v>
      </c>
      <c r="N127" s="13">
        <f t="shared" si="12"/>
        <v>2.3857272637673904E-6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9"/>
        <v>4.3525824199023155</v>
      </c>
      <c r="H128" s="10">
        <f t="shared" si="13"/>
        <v>-2.6071531659101113</v>
      </c>
      <c r="I128">
        <f t="shared" si="10"/>
        <v>-20.85722532728089</v>
      </c>
      <c r="K128">
        <f t="shared" si="11"/>
        <v>-1.4674938901104169</v>
      </c>
      <c r="M128">
        <f t="shared" si="8"/>
        <v>-2.6054152885455548</v>
      </c>
      <c r="N128" s="13">
        <f t="shared" si="12"/>
        <v>3.0202177342376352E-6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4.3678217804497654</v>
      </c>
      <c r="H129" s="10">
        <f t="shared" si="13"/>
        <v>-2.5829212282475025</v>
      </c>
      <c r="I129">
        <f t="shared" si="10"/>
        <v>-20.66336982598002</v>
      </c>
      <c r="K129">
        <f t="shared" si="11"/>
        <v>-1.4504665454940517</v>
      </c>
      <c r="M129">
        <f t="shared" si="8"/>
        <v>-2.5809850063581088</v>
      </c>
      <c r="N129" s="13">
        <f t="shared" si="12"/>
        <v>3.7489552049672533E-6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4.3830611409972162</v>
      </c>
      <c r="H130" s="10">
        <f t="shared" si="13"/>
        <v>-2.5587861483584726</v>
      </c>
      <c r="I130">
        <f t="shared" si="10"/>
        <v>-20.470289186867781</v>
      </c>
      <c r="K130">
        <f t="shared" si="11"/>
        <v>-1.4335911968630959</v>
      </c>
      <c r="M130">
        <f t="shared" si="8"/>
        <v>-2.5566467503152834</v>
      </c>
      <c r="N130" s="13">
        <f t="shared" si="12"/>
        <v>4.5770239872017313E-6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4.3983005015446661</v>
      </c>
      <c r="H131" s="10">
        <f t="shared" si="13"/>
        <v>-2.5347530391225508</v>
      </c>
      <c r="I131">
        <f t="shared" si="10"/>
        <v>-20.278024312980406</v>
      </c>
      <c r="K131">
        <f t="shared" si="11"/>
        <v>-1.4168689128756393</v>
      </c>
      <c r="M131">
        <f t="shared" si="8"/>
        <v>-2.5324058535460821</v>
      </c>
      <c r="N131" s="13">
        <f t="shared" si="12"/>
        <v>5.5092801303828704E-6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4.4135398620921169</v>
      </c>
      <c r="H132" s="10">
        <f t="shared" si="13"/>
        <v>-2.5108267323165006</v>
      </c>
      <c r="I132">
        <f t="shared" si="10"/>
        <v>-20.086613858532004</v>
      </c>
      <c r="K132">
        <f t="shared" si="11"/>
        <v>-1.4003006019109212</v>
      </c>
      <c r="M132">
        <f t="shared" si="8"/>
        <v>-2.5082673723073157</v>
      </c>
      <c r="N132" s="13">
        <f t="shared" si="12"/>
        <v>6.5503236566148579E-6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4.4287792226395659</v>
      </c>
      <c r="H133" s="10">
        <f t="shared" si="13"/>
        <v>-2.4870117895681618</v>
      </c>
      <c r="I133">
        <f t="shared" si="10"/>
        <v>-19.896094316545295</v>
      </c>
      <c r="K133">
        <f t="shared" si="11"/>
        <v>-1.383887021370519</v>
      </c>
      <c r="M133">
        <f t="shared" si="8"/>
        <v>-2.4842360964285324</v>
      </c>
      <c r="N133" s="13">
        <f t="shared" si="12"/>
        <v>7.7044724053859525E-6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4.4440185831870176</v>
      </c>
      <c r="H134" s="10">
        <f t="shared" si="13"/>
        <v>-2.4633125129303175</v>
      </c>
      <c r="I134">
        <f t="shared" si="10"/>
        <v>-19.70650010344254</v>
      </c>
      <c r="K134">
        <f t="shared" si="11"/>
        <v>-1.3676287865004537</v>
      </c>
      <c r="M134">
        <f t="shared" si="8"/>
        <v>-2.4603165593923255</v>
      </c>
      <c r="N134" s="13">
        <f t="shared" si="12"/>
        <v>8.9757376018066623E-6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4.4592579437344666</v>
      </c>
      <c r="H135" s="10">
        <f t="shared" si="13"/>
        <v>-2.4397329550868689</v>
      </c>
      <c r="I135">
        <f t="shared" si="10"/>
        <v>-19.517863640694951</v>
      </c>
      <c r="K135">
        <f t="shared" si="11"/>
        <v>-1.3515263787582641</v>
      </c>
      <c r="M135">
        <f t="shared" si="8"/>
        <v>-2.4365130480624599</v>
      </c>
      <c r="N135" s="13">
        <f t="shared" si="12"/>
        <v>1.0367801245838399E-5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4.4744973042819174</v>
      </c>
      <c r="H136" s="10">
        <f t="shared" si="13"/>
        <v>-2.4162769292032018</v>
      </c>
      <c r="I136">
        <f t="shared" si="10"/>
        <v>-19.330215433625614</v>
      </c>
      <c r="K136">
        <f t="shared" si="11"/>
        <v>-1.3355801537478313</v>
      </c>
      <c r="M136">
        <f t="shared" si="8"/>
        <v>-2.4128296120717674</v>
      </c>
      <c r="N136" s="13">
        <f t="shared" si="12"/>
        <v>1.1883995404681268E-5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4.4897366648293673</v>
      </c>
      <c r="H137" s="10">
        <f t="shared" si="13"/>
        <v>-2.3929480184322851</v>
      </c>
      <c r="I137">
        <f t="shared" si="10"/>
        <v>-19.143584147458281</v>
      </c>
      <c r="K137">
        <f t="shared" si="11"/>
        <v>-1.3197903487437261</v>
      </c>
      <c r="M137">
        <f t="shared" si="8"/>
        <v>-2.3892700728815055</v>
      </c>
      <c r="N137" s="13">
        <f t="shared" si="12"/>
        <v>1.3527283474499487E-5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4.5049760253768172</v>
      </c>
      <c r="H138" s="10">
        <f t="shared" si="13"/>
        <v>-2.3697495850876744</v>
      </c>
      <c r="I138">
        <f t="shared" si="10"/>
        <v>-18.957996680701395</v>
      </c>
      <c r="K138">
        <f t="shared" si="11"/>
        <v>-1.3041570898256076</v>
      </c>
      <c r="M138">
        <f t="shared" si="8"/>
        <v>-2.3658380325232811</v>
      </c>
      <c r="N138" s="13">
        <f t="shared" si="12"/>
        <v>1.5300243464012194E-5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4.520215385924268</v>
      </c>
      <c r="H139" s="10">
        <f t="shared" si="13"/>
        <v>-2.3466847794942538</v>
      </c>
      <c r="I139">
        <f t="shared" si="10"/>
        <v>-18.77347823595403</v>
      </c>
      <c r="K139">
        <f t="shared" si="11"/>
        <v>-1.2886803986423268</v>
      </c>
      <c r="M139">
        <f t="shared" si="8"/>
        <v>-2.3425368820344485</v>
      </c>
      <c r="N139" s="13">
        <f t="shared" si="12"/>
        <v>1.7205053337058937E-5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4.5354547464717179</v>
      </c>
      <c r="H140" s="10">
        <f t="shared" si="13"/>
        <v>-2.3237565485272227</v>
      </c>
      <c r="I140">
        <f t="shared" si="10"/>
        <v>-18.590052388217781</v>
      </c>
      <c r="K140">
        <f t="shared" si="11"/>
        <v>-1.2733601988243077</v>
      </c>
      <c r="M140">
        <f t="shared" si="8"/>
        <v>-2.319369809597414</v>
      </c>
      <c r="N140" s="13">
        <f t="shared" si="12"/>
        <v>1.9243478438298963E-5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4.5506941070191687</v>
      </c>
      <c r="H141" s="10">
        <f t="shared" si="13"/>
        <v>-2.3009676438495008</v>
      </c>
      <c r="I141">
        <f t="shared" si="10"/>
        <v>-18.407741150796006</v>
      </c>
      <c r="K141">
        <f t="shared" si="11"/>
        <v>-1.2581963220618959</v>
      </c>
      <c r="M141">
        <f t="shared" si="8"/>
        <v>-2.2963398083929318</v>
      </c>
      <c r="N141" s="13">
        <f t="shared" si="12"/>
        <v>2.1416861013076964E-5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4.5659334675666186</v>
      </c>
      <c r="H142" s="10">
        <f t="shared" si="13"/>
        <v>-2.2783206298574181</v>
      </c>
      <c r="I142">
        <f t="shared" si="10"/>
        <v>-18.226565038859345</v>
      </c>
      <c r="K142">
        <f t="shared" si="11"/>
        <v>-1.2431885138664767</v>
      </c>
      <c r="M142">
        <f t="shared" si="8"/>
        <v>-2.2734496841772103</v>
      </c>
      <c r="N142" s="13">
        <f t="shared" si="12"/>
        <v>2.3726111819535513E-5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4.5811728281140693</v>
      </c>
      <c r="H143" s="10">
        <f t="shared" si="13"/>
        <v>-2.2558178913442544</v>
      </c>
      <c r="I143">
        <f t="shared" si="10"/>
        <v>-18.046543130754035</v>
      </c>
      <c r="K143">
        <f t="shared" si="11"/>
        <v>-1.2283364390303253</v>
      </c>
      <c r="M143">
        <f t="shared" si="8"/>
        <v>-2.2507020625922145</v>
      </c>
      <c r="N143" s="13">
        <f t="shared" si="12"/>
        <v>2.6171703820197751E-5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4.5964121886615192</v>
      </c>
      <c r="H144" s="10">
        <f t="shared" si="13"/>
        <v>-2.2334616408908854</v>
      </c>
      <c r="I144">
        <f t="shared" si="10"/>
        <v>-17.867693127127083</v>
      </c>
      <c r="K144">
        <f t="shared" si="11"/>
        <v>-1.2136396868003512</v>
      </c>
      <c r="M144">
        <f t="shared" si="8"/>
        <v>-2.2280993962183149</v>
      </c>
      <c r="N144" s="13">
        <f t="shared" si="12"/>
        <v>2.8753667928510871E-5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4.61165154920897</v>
      </c>
      <c r="H145" s="10">
        <f t="shared" si="13"/>
        <v>-2.2112539259925166</v>
      </c>
      <c r="I145">
        <f t="shared" si="10"/>
        <v>-17.690031407940133</v>
      </c>
      <c r="K145">
        <f t="shared" si="11"/>
        <v>-1.1990977757801489</v>
      </c>
      <c r="M145">
        <f t="shared" si="8"/>
        <v>-2.2056439713780724</v>
      </c>
      <c r="N145" s="13">
        <f t="shared" si="12"/>
        <v>3.147159077612304E-5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4.6268909097564199</v>
      </c>
      <c r="H146" s="10">
        <f t="shared" si="13"/>
        <v>-2.189196635930212</v>
      </c>
      <c r="I146">
        <f t="shared" si="10"/>
        <v>-17.513573087441696</v>
      </c>
      <c r="K146">
        <f t="shared" si="11"/>
        <v>-1.1847101585740463</v>
      </c>
      <c r="M146">
        <f t="shared" si="8"/>
        <v>-2.1833379146996856</v>
      </c>
      <c r="N146" s="13">
        <f t="shared" si="12"/>
        <v>3.4324614457019972E-5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4.6421302703038698</v>
      </c>
      <c r="H147" s="10">
        <f t="shared" si="13"/>
        <v>-2.1672915083956319</v>
      </c>
      <c r="I147">
        <f t="shared" si="10"/>
        <v>-17.338332067165055</v>
      </c>
      <c r="K147">
        <f t="shared" si="11"/>
        <v>-1.1704762261861481</v>
      </c>
      <c r="M147">
        <f t="shared" ref="M147:M210" si="15">$L$9*$O$6*EXP(-$O$7*(G147/$L$10-1))-SQRT($L$9)*$O$8*EXP(-$O$4*(G147/$L$10-1))</f>
        <v>-2.1611831994482893</v>
      </c>
      <c r="N147" s="13">
        <f t="shared" si="12"/>
        <v>3.7311438196185665E-5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4.6573696308513206</v>
      </c>
      <c r="H148" s="10">
        <f t="shared" si="13"/>
        <v>-2.145540135877166</v>
      </c>
      <c r="I148">
        <f t="shared" ref="I148:I211" si="17">H148*$E$6</f>
        <v>-17.164321087017328</v>
      </c>
      <c r="K148">
        <f t="shared" ref="K148:K211" si="18">$L$9*$L$4*EXP(-$L$6*(G148/$L$10-1))-SQRT($L$9)*$L$5*EXP(-$L$7*(G148/$L$10-1))</f>
        <v>-1.156395312186755</v>
      </c>
      <c r="M148">
        <f t="shared" si="15"/>
        <v>-2.1391816516331059</v>
      </c>
      <c r="N148" s="13">
        <f t="shared" ref="N148:N211" si="19">(M148-H148)^2*O148</f>
        <v>4.0430321881959872E-5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4.6726089913987705</v>
      </c>
      <c r="H149" s="10">
        <f t="shared" ref="H149:H212" si="20">-(-$B$4)*(1+D149+$E$5*D149^3)*EXP(-D149)</f>
        <v>-2.1239439718153554</v>
      </c>
      <c r="I149">
        <f t="shared" si="17"/>
        <v>-16.991551774522843</v>
      </c>
      <c r="K149">
        <f t="shared" si="18"/>
        <v>-1.1424666966578734</v>
      </c>
      <c r="M149">
        <f t="shared" si="15"/>
        <v>-2.1173349558980621</v>
      </c>
      <c r="N149" s="13">
        <f t="shared" si="19"/>
        <v>4.3679091395036836E-5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4.6878483519462213</v>
      </c>
      <c r="H150" s="10">
        <f t="shared" si="20"/>
        <v>-2.1025043365352878</v>
      </c>
      <c r="I150">
        <f t="shared" si="17"/>
        <v>-16.820034692282302</v>
      </c>
      <c r="K150">
        <f t="shared" si="18"/>
        <v>-1.1286896099289905</v>
      </c>
      <c r="M150">
        <f t="shared" si="15"/>
        <v>-2.0956446612033277</v>
      </c>
      <c r="N150" s="13">
        <f t="shared" si="19"/>
        <v>4.7055145659901637E-5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4.7030877124936712</v>
      </c>
      <c r="H151" s="10">
        <f t="shared" si="20"/>
        <v>-2.0812224229633784</v>
      </c>
      <c r="I151">
        <f t="shared" si="17"/>
        <v>-16.649779383707028</v>
      </c>
      <c r="K151">
        <f t="shared" si="18"/>
        <v>-1.1150632361137052</v>
      </c>
      <c r="M151">
        <f t="shared" si="15"/>
        <v>-2.0741121863049234</v>
      </c>
      <c r="N151" s="13">
        <f t="shared" si="19"/>
        <v>5.0555465339237392E-5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4.7183270730411211</v>
      </c>
      <c r="H152" s="10">
        <f t="shared" si="20"/>
        <v>-2.0600993021357432</v>
      </c>
      <c r="I152">
        <f t="shared" si="17"/>
        <v>-16.480794417085946</v>
      </c>
      <c r="K152">
        <f t="shared" si="18"/>
        <v>-1.1015867164572863</v>
      </c>
      <c r="M152">
        <f t="shared" si="15"/>
        <v>-2.0527388250393224</v>
      </c>
      <c r="N152" s="13">
        <f t="shared" si="19"/>
        <v>5.4176623086935872E-5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4.7335664335885719</v>
      </c>
      <c r="H153" s="10">
        <f t="shared" si="20"/>
        <v>-2.0391359285051198</v>
      </c>
      <c r="I153">
        <f t="shared" si="17"/>
        <v>-16.313087428040959</v>
      </c>
      <c r="K153">
        <f t="shared" si="18"/>
        <v>-1.0882591525047225</v>
      </c>
      <c r="M153">
        <f t="shared" si="15"/>
        <v>-2.0315257514197294</v>
      </c>
      <c r="N153" s="13">
        <f t="shared" si="19"/>
        <v>5.7914795271002164E-5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4.7488057941360218</v>
      </c>
      <c r="H154" s="10">
        <f t="shared" si="20"/>
        <v>-2.0183331450531052</v>
      </c>
      <c r="I154">
        <f t="shared" si="17"/>
        <v>-16.146665160424842</v>
      </c>
      <c r="K154">
        <f t="shared" si="18"/>
        <v>-1.0750796090983603</v>
      </c>
      <c r="M154">
        <f t="shared" si="15"/>
        <v>-2.0104740245505153</v>
      </c>
      <c r="N154" s="13">
        <f t="shared" si="19"/>
        <v>6.1765775074229979E-5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4.7640451546834717</v>
      </c>
      <c r="H155" s="10">
        <f t="shared" si="20"/>
        <v>-1.9976916882142206</v>
      </c>
      <c r="I155">
        <f t="shared" si="17"/>
        <v>-15.981533505713765</v>
      </c>
      <c r="K155">
        <f t="shared" si="18"/>
        <v>-1.0620471172137493</v>
      </c>
      <c r="M155">
        <f t="shared" si="15"/>
        <v>-1.9895845933660055</v>
      </c>
      <c r="N155" s="13">
        <f t="shared" si="19"/>
        <v>6.5724986877956562E-5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4.7792845152309225</v>
      </c>
      <c r="H156" s="10">
        <f t="shared" si="20"/>
        <v>-1.9772121926181707</v>
      </c>
      <c r="I156">
        <f t="shared" si="17"/>
        <v>-15.817697540945366</v>
      </c>
      <c r="K156">
        <f t="shared" si="18"/>
        <v>-1.0491606766419184</v>
      </c>
      <c r="M156">
        <f t="shared" si="15"/>
        <v>-1.9688583011997132</v>
      </c>
      <c r="N156" s="13">
        <f t="shared" si="19"/>
        <v>6.9787501831378672E-5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4.7945238757783724</v>
      </c>
      <c r="H157" s="10">
        <f t="shared" si="20"/>
        <v>-1.9568951956563947</v>
      </c>
      <c r="I157">
        <f t="shared" si="17"/>
        <v>-15.655161565251158</v>
      </c>
      <c r="K157">
        <f t="shared" si="18"/>
        <v>-1.0364192585258647</v>
      </c>
      <c r="M157">
        <f t="shared" si="15"/>
        <v>-1.9482958901897909</v>
      </c>
      <c r="N157" s="13">
        <f t="shared" si="19"/>
        <v>7.3948054507962221E-5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4.8097632363258223</v>
      </c>
      <c r="H158" s="10">
        <f t="shared" si="20"/>
        <v>-1.9367411418788762</v>
      </c>
      <c r="I158">
        <f t="shared" si="17"/>
        <v>-15.49392913503101</v>
      </c>
      <c r="K158">
        <f t="shared" si="18"/>
        <v>-1.0238218077586487</v>
      </c>
      <c r="M158">
        <f t="shared" si="15"/>
        <v>-1.9278980055263448</v>
      </c>
      <c r="N158" s="13">
        <f t="shared" si="19"/>
        <v>7.8201060549462748E-5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4.825002596873273</v>
      </c>
      <c r="H159" s="10">
        <f t="shared" si="20"/>
        <v>-1.9167503872269414</v>
      </c>
      <c r="I159">
        <f t="shared" si="17"/>
        <v>-15.334003097815531</v>
      </c>
      <c r="K159">
        <f t="shared" si="18"/>
        <v>-1.0113672452501605</v>
      </c>
      <c r="M159">
        <f t="shared" si="15"/>
        <v>-1.9076651995460723</v>
      </c>
      <c r="N159" s="13">
        <f t="shared" si="19"/>
        <v>8.2540635196615256E-5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4.8402419574207229</v>
      </c>
      <c r="H160" s="10">
        <f t="shared" si="20"/>
        <v>-1.8969232031076297</v>
      </c>
      <c r="I160">
        <f t="shared" si="17"/>
        <v>-15.175385624861038</v>
      </c>
      <c r="K160">
        <f t="shared" si="18"/>
        <v>-0.99905447006920534</v>
      </c>
      <c r="M160">
        <f t="shared" si="15"/>
        <v>-1.8875979356794332</v>
      </c>
      <c r="N160" s="13">
        <f t="shared" si="19"/>
        <v>8.6960612607382649E-5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4.8554813179681737</v>
      </c>
      <c r="H161" s="10">
        <f t="shared" si="20"/>
        <v>-1.8772597803150168</v>
      </c>
      <c r="I161">
        <f t="shared" si="17"/>
        <v>-15.018078242520135</v>
      </c>
      <c r="K161">
        <f t="shared" si="18"/>
        <v>-0.9868823614672787</v>
      </c>
      <c r="M161">
        <f t="shared" si="15"/>
        <v>-1.867696592255466</v>
      </c>
      <c r="N161" s="13">
        <f t="shared" si="19"/>
        <v>9.1454565862335161E-5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4.8707206785156236</v>
      </c>
      <c r="H162" s="10">
        <f t="shared" si="20"/>
        <v>-1.8577602328037197</v>
      </c>
      <c r="I162">
        <f t="shared" si="17"/>
        <v>-14.862081862429758</v>
      </c>
      <c r="K162">
        <f t="shared" si="18"/>
        <v>-0.97484978079005136</v>
      </c>
      <c r="M162">
        <f t="shared" si="15"/>
        <v>-1.8479614661691326</v>
      </c>
      <c r="N162" s="13">
        <f t="shared" si="19"/>
        <v>9.6015827559097782E-5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4.8859600390630744</v>
      </c>
      <c r="H163" s="10">
        <f t="shared" si="20"/>
        <v>-1.8384246013196275</v>
      </c>
      <c r="I163">
        <f t="shared" si="17"/>
        <v>-14.70739681055702</v>
      </c>
      <c r="K163">
        <f t="shared" si="18"/>
        <v>-0.96295557328229764</v>
      </c>
      <c r="M163">
        <f t="shared" si="15"/>
        <v>-1.8283927764159347</v>
      </c>
      <c r="N163" s="13">
        <f t="shared" si="19"/>
        <v>1.0063751089835125E-4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4.9011993996105243</v>
      </c>
      <c r="H164" s="10">
        <f t="shared" si="20"/>
        <v>-1.8192528568927622</v>
      </c>
      <c r="I164">
        <f t="shared" si="17"/>
        <v>-14.554022855142097</v>
      </c>
      <c r="K164">
        <f t="shared" si="18"/>
        <v>-0.95119856979170558</v>
      </c>
      <c r="M164">
        <f t="shared" si="15"/>
        <v>-1.8089906674983731</v>
      </c>
      <c r="N164" s="13">
        <f t="shared" si="19"/>
        <v>1.0531253116631118E-4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4.9164387601579742</v>
      </c>
      <c r="H165" s="10">
        <f t="shared" si="20"/>
        <v>-1.8002449041969941</v>
      </c>
      <c r="I165">
        <f t="shared" si="17"/>
        <v>-14.401959233575953</v>
      </c>
      <c r="K165">
        <f t="shared" si="18"/>
        <v>-0.93957758837674321</v>
      </c>
      <c r="M165">
        <f t="shared" si="15"/>
        <v>-1.7897552127086751</v>
      </c>
      <c r="N165" s="13">
        <f t="shared" si="19"/>
        <v>1.1003362752011249E-4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4.931678120705425</v>
      </c>
      <c r="H166" s="10">
        <f t="shared" si="20"/>
        <v>-1.7814005847812031</v>
      </c>
      <c r="I166">
        <f t="shared" si="17"/>
        <v>-14.251204678249625</v>
      </c>
      <c r="K166">
        <f t="shared" si="18"/>
        <v>-0.92809143582348197</v>
      </c>
      <c r="M166">
        <f t="shared" si="15"/>
        <v>-1.7706864172920529</v>
      </c>
      <c r="N166" s="13">
        <f t="shared" si="19"/>
        <v>1.1479338498556346E-4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4.9469174812528749</v>
      </c>
      <c r="H167" s="10">
        <f t="shared" si="20"/>
        <v>-1.7627196801763212</v>
      </c>
      <c r="I167">
        <f t="shared" si="17"/>
        <v>-14.10175744141057</v>
      </c>
      <c r="K167">
        <f t="shared" si="18"/>
        <v>-0.9167389090760617</v>
      </c>
      <c r="M167">
        <f t="shared" si="15"/>
        <v>-1.7517842214946382</v>
      </c>
      <c r="N167" s="13">
        <f t="shared" si="19"/>
        <v>1.1958425657879602E-4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4.9621568418003257</v>
      </c>
      <c r="H168" s="10">
        <f t="shared" si="20"/>
        <v>-1.7442019148825509</v>
      </c>
      <c r="I168">
        <f t="shared" si="17"/>
        <v>-13.953615319060408</v>
      </c>
      <c r="K168">
        <f t="shared" si="18"/>
        <v>-0.90551879658520096</v>
      </c>
      <c r="M168">
        <f t="shared" si="15"/>
        <v>-1.7330485035000396</v>
      </c>
      <c r="N168" s="13">
        <f t="shared" si="19"/>
        <v>1.2439858546753392E-4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4.9773962023477747</v>
      </c>
      <c r="H169" s="10">
        <f t="shared" si="20"/>
        <v>-1.7258469592409151</v>
      </c>
      <c r="I169">
        <f t="shared" si="17"/>
        <v>-13.806775673927321</v>
      </c>
      <c r="K169">
        <f t="shared" si="18"/>
        <v>-0.8944298795789869</v>
      </c>
      <c r="M169">
        <f t="shared" si="15"/>
        <v>-1.7144790822584168</v>
      </c>
      <c r="N169" s="13">
        <f t="shared" si="19"/>
        <v>1.2922862708921473E-4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4.9926355628952264</v>
      </c>
      <c r="H170" s="10">
        <f t="shared" si="20"/>
        <v>-1.7076544321931613</v>
      </c>
      <c r="I170">
        <f t="shared" si="17"/>
        <v>-13.66123545754529</v>
      </c>
      <c r="K170">
        <f t="shared" si="18"/>
        <v>-0.88347093325992654</v>
      </c>
      <c r="M170">
        <f t="shared" si="15"/>
        <v>-1.6960757202117591</v>
      </c>
      <c r="N170" s="13">
        <f t="shared" si="19"/>
        <v>1.340665711482656E-4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5.0078749234426754</v>
      </c>
      <c r="H171" s="10">
        <f t="shared" si="20"/>
        <v>-1.6896239039339136</v>
      </c>
      <c r="I171">
        <f t="shared" si="17"/>
        <v>-13.516991231471309</v>
      </c>
      <c r="K171">
        <f t="shared" si="18"/>
        <v>-0.87264072793206993</v>
      </c>
      <c r="M171">
        <f t="shared" si="15"/>
        <v>-1.6778381259189823</v>
      </c>
      <c r="N171" s="13">
        <f t="shared" si="19"/>
        <v>1.3890456341723805E-4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5.023114283990127</v>
      </c>
      <c r="H172" s="10">
        <f t="shared" si="20"/>
        <v>-1.6717548984588348</v>
      </c>
      <c r="I172">
        <f t="shared" si="17"/>
        <v>-13.374039187670679</v>
      </c>
      <c r="K172">
        <f t="shared" si="18"/>
        <v>-0.86193803006179293</v>
      </c>
      <c r="M172">
        <f t="shared" si="15"/>
        <v>-1.6597659565842848</v>
      </c>
      <c r="N172" s="13">
        <f t="shared" si="19"/>
        <v>1.4373472727133893E-4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5.0383536445375761</v>
      </c>
      <c r="H173" s="10">
        <f t="shared" si="20"/>
        <v>-1.6540468960124466</v>
      </c>
      <c r="I173">
        <f t="shared" si="17"/>
        <v>-13.232375168099573</v>
      </c>
      <c r="K173">
        <f t="shared" si="18"/>
        <v>-0.85136160327569788</v>
      </c>
      <c r="M173">
        <f t="shared" si="15"/>
        <v>-1.6418588204921671</v>
      </c>
      <c r="N173" s="13">
        <f t="shared" si="19"/>
        <v>1.4854918488803521E-4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5.0535930050850268</v>
      </c>
      <c r="H174" s="10">
        <f t="shared" si="20"/>
        <v>-1.6364993354391326</v>
      </c>
      <c r="I174">
        <f t="shared" si="17"/>
        <v>-13.091994683513061</v>
      </c>
      <c r="K174">
        <f t="shared" si="18"/>
        <v>-0.84091020929883975</v>
      </c>
      <c r="M174">
        <f t="shared" si="15"/>
        <v>-1.6241162793522803</v>
      </c>
      <c r="N174" s="13">
        <f t="shared" si="19"/>
        <v>1.5334007805012996E-4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5.0688323656324767</v>
      </c>
      <c r="H175" s="10">
        <f t="shared" si="20"/>
        <v>-1.6191116164407322</v>
      </c>
      <c r="I175">
        <f t="shared" si="17"/>
        <v>-12.952892931525858</v>
      </c>
      <c r="K175">
        <f t="shared" si="18"/>
        <v>-0.83058260883642332</v>
      </c>
      <c r="M175">
        <f t="shared" si="15"/>
        <v>-1.6065378505573134</v>
      </c>
      <c r="N175" s="13">
        <f t="shared" si="19"/>
        <v>1.5809958849102789E-4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5.0840717261799266</v>
      </c>
      <c r="H176" s="10">
        <f t="shared" si="20"/>
        <v>-1.6018831017440269</v>
      </c>
      <c r="I176">
        <f t="shared" si="17"/>
        <v>-12.815064813952215</v>
      </c>
      <c r="K176">
        <f t="shared" si="18"/>
        <v>-0.82037756240186088</v>
      </c>
      <c r="M176">
        <f t="shared" si="15"/>
        <v>-1.5891230093568769</v>
      </c>
      <c r="N176" s="13">
        <f t="shared" si="19"/>
        <v>1.6281995772860427E-4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5.0993110867273774</v>
      </c>
      <c r="H177" s="10">
        <f t="shared" si="20"/>
        <v>-1.5848131191813115</v>
      </c>
      <c r="I177">
        <f t="shared" si="17"/>
        <v>-12.678504953450492</v>
      </c>
      <c r="K177">
        <f t="shared" si="18"/>
        <v>-0.81029383109400033</v>
      </c>
      <c r="M177">
        <f t="shared" si="15"/>
        <v>-1.5718711909503278</v>
      </c>
      <c r="N177" s="13">
        <f t="shared" si="19"/>
        <v>1.674935063359335E-4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5.1145504472748273</v>
      </c>
      <c r="H178" s="10">
        <f t="shared" si="20"/>
        <v>-1.5679009636871342</v>
      </c>
      <c r="I178">
        <f t="shared" si="17"/>
        <v>-12.543207709497073</v>
      </c>
      <c r="K178">
        <f t="shared" si="18"/>
        <v>-0.80033017732617517</v>
      </c>
      <c r="M178">
        <f t="shared" si="15"/>
        <v>-1.5547817925013705</v>
      </c>
      <c r="N178" s="13">
        <f t="shared" si="19"/>
        <v>1.7211265260137166E-4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5.1297898078222781</v>
      </c>
      <c r="H179" s="10">
        <f t="shared" si="20"/>
        <v>-1.5511458992141962</v>
      </c>
      <c r="I179">
        <f t="shared" si="17"/>
        <v>-12.40916719371357</v>
      </c>
      <c r="K179">
        <f t="shared" si="18"/>
        <v>-0.79048536550957282</v>
      </c>
      <c r="M179">
        <f t="shared" si="15"/>
        <v>-1.5378541750771213</v>
      </c>
      <c r="N179" s="13">
        <f t="shared" si="19"/>
        <v>1.7666993053609982E-4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5.145029168369728</v>
      </c>
      <c r="H180" s="10">
        <f t="shared" si="20"/>
        <v>-1.5345471605712893</v>
      </c>
      <c r="I180">
        <f t="shared" si="17"/>
        <v>-12.276377284570314</v>
      </c>
      <c r="K180">
        <f t="shared" si="18"/>
        <v>-0.78075816269332898</v>
      </c>
      <c r="M180">
        <f t="shared" si="15"/>
        <v>-1.5210876655143029</v>
      </c>
      <c r="N180" s="13">
        <f t="shared" si="19"/>
        <v>1.8115800718904144E-4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5.1602685289171788</v>
      </c>
      <c r="H181" s="10">
        <f t="shared" si="20"/>
        <v>-1.5181039551860755</v>
      </c>
      <c r="I181">
        <f t="shared" si="17"/>
        <v>-12.144831641488604</v>
      </c>
      <c r="K181">
        <f t="shared" si="18"/>
        <v>-0.77114733916360267</v>
      </c>
      <c r="M181">
        <f t="shared" si="15"/>
        <v>-1.5044815582150877</v>
      </c>
      <c r="N181" s="13">
        <f t="shared" si="19"/>
        <v>1.8556969923517983E-4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5.1755078894646287</v>
      </c>
      <c r="H182" s="10">
        <f t="shared" si="20"/>
        <v>-1.5018154647953994</v>
      </c>
      <c r="I182">
        <f t="shared" si="17"/>
        <v>-12.014523718363195</v>
      </c>
      <c r="K182">
        <f t="shared" si="18"/>
        <v>-0.761651669003793</v>
      </c>
      <c r="M182">
        <f t="shared" si="15"/>
        <v>-1.4880351168750572</v>
      </c>
      <c r="N182" s="13">
        <f t="shared" si="19"/>
        <v>1.8989798880568006E-4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5.1907472500120795</v>
      </c>
      <c r="H183" s="10">
        <f t="shared" si="20"/>
        <v>-1.4856808470657474</v>
      </c>
      <c r="I183">
        <f t="shared" si="17"/>
        <v>-11.885446776525979</v>
      </c>
      <c r="K183">
        <f t="shared" si="18"/>
        <v>-0.75226993061793845</v>
      </c>
      <c r="M183">
        <f t="shared" si="15"/>
        <v>-1.471747576145642</v>
      </c>
      <c r="N183" s="13">
        <f t="shared" si="19"/>
        <v>1.9413603853305573E-4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5.2059866105595285</v>
      </c>
      <c r="H184" s="10">
        <f t="shared" si="20"/>
        <v>-1.4696992371463797</v>
      </c>
      <c r="I184">
        <f t="shared" si="17"/>
        <v>-11.757593897171038</v>
      </c>
      <c r="K184">
        <f t="shared" si="18"/>
        <v>-0.74300090721924572</v>
      </c>
      <c r="M184">
        <f t="shared" si="15"/>
        <v>-1.4556181432333402</v>
      </c>
      <c r="N184" s="13">
        <f t="shared" si="19"/>
        <v>1.9827720578784023E-4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5.2212259711069793</v>
      </c>
      <c r="H185" s="10">
        <f t="shared" si="20"/>
        <v>-1.4538697491575732</v>
      </c>
      <c r="I185">
        <f t="shared" si="17"/>
        <v>-11.630957993260585</v>
      </c>
      <c r="K185">
        <f t="shared" si="18"/>
        <v>-0.7338433872855803</v>
      </c>
      <c r="M185">
        <f t="shared" si="15"/>
        <v>-1.4396459994379072</v>
      </c>
      <c r="N185" s="13">
        <f t="shared" si="19"/>
        <v>2.0231505608769864E-4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5.2364653316544292</v>
      </c>
      <c r="H186" s="10">
        <f t="shared" si="20"/>
        <v>-1.4381914776163318</v>
      </c>
      <c r="I186">
        <f t="shared" si="17"/>
        <v>-11.505531820930655</v>
      </c>
      <c r="K186">
        <f t="shared" si="18"/>
        <v>-0.72479616498369526</v>
      </c>
      <c r="M186">
        <f t="shared" si="15"/>
        <v>-1.4238303016316944</v>
      </c>
      <c r="N186" s="13">
        <f t="shared" si="19"/>
        <v>2.062433756617253E-4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5.25170469220188</v>
      </c>
      <c r="H187" s="10">
        <f t="shared" si="20"/>
        <v>-1.4226634988018521</v>
      </c>
      <c r="I187">
        <f t="shared" si="17"/>
        <v>-11.381307990414816</v>
      </c>
      <c r="K187">
        <f t="shared" si="18"/>
        <v>-0.71585804056382352</v>
      </c>
      <c r="M187">
        <f t="shared" si="15"/>
        <v>-1.4081701836821467</v>
      </c>
      <c r="N187" s="13">
        <f t="shared" si="19"/>
        <v>2.1005618315907848E-4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5.2669440527493299</v>
      </c>
      <c r="H188" s="10">
        <f t="shared" si="20"/>
        <v>-1.4072848720629407</v>
      </c>
      <c r="I188">
        <f t="shared" si="17"/>
        <v>-11.258278976503526</v>
      </c>
      <c r="K188">
        <f t="shared" si="18"/>
        <v>-0.70702782072625292</v>
      </c>
      <c r="M188">
        <f t="shared" si="15"/>
        <v>-1.3926647578195051</v>
      </c>
      <c r="N188" s="13">
        <f t="shared" si="19"/>
        <v>2.1374774049111078E-4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5.2821834132967806</v>
      </c>
      <c r="H189" s="10">
        <f t="shared" si="20"/>
        <v>-1.3920546410695152</v>
      </c>
      <c r="I189">
        <f t="shared" si="17"/>
        <v>-11.136437128556121</v>
      </c>
      <c r="K189">
        <f t="shared" si="18"/>
        <v>-0.69830431896134526</v>
      </c>
      <c r="M189">
        <f t="shared" si="15"/>
        <v>-1.3773131159515941</v>
      </c>
      <c r="N189" s="13">
        <f t="shared" si="19"/>
        <v>2.1731256280229692E-4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5.2974227738442305</v>
      </c>
      <c r="H190" s="10">
        <f t="shared" si="20"/>
        <v>-1.3769718350102529</v>
      </c>
      <c r="I190">
        <f t="shared" si="17"/>
        <v>-11.015774680082023</v>
      </c>
      <c r="K190">
        <f t="shared" si="18"/>
        <v>-0.68968635586445581</v>
      </c>
      <c r="M190">
        <f t="shared" si="15"/>
        <v>-1.362114330927598</v>
      </c>
      <c r="N190" s="13">
        <f t="shared" si="19"/>
        <v>2.2074542756610549E-4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5.3126621343916813</v>
      </c>
      <c r="H191" s="10">
        <f t="shared" si="20"/>
        <v>-1.3620354697383683</v>
      </c>
      <c r="I191">
        <f t="shared" si="17"/>
        <v>-10.896283757906946</v>
      </c>
      <c r="K191">
        <f t="shared" si="18"/>
        <v>-0.68117275942707411</v>
      </c>
      <c r="M191">
        <f t="shared" si="15"/>
        <v>-1.347067457752575</v>
      </c>
      <c r="N191" s="13">
        <f t="shared" si="19"/>
        <v>2.2404138280685305E-4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5.3279014949391312</v>
      </c>
      <c r="H192" s="10">
        <f t="shared" si="20"/>
        <v>-1.3472445488674476</v>
      </c>
      <c r="I192">
        <f t="shared" si="17"/>
        <v>-10.777956390939581</v>
      </c>
      <c r="K192">
        <f t="shared" si="18"/>
        <v>-0.67276236530549527</v>
      </c>
      <c r="M192">
        <f t="shared" si="15"/>
        <v>-1.3321715347544933</v>
      </c>
      <c r="N192" s="13">
        <f t="shared" si="19"/>
        <v>2.2719575444931809E-4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5.343140855486582</v>
      </c>
      <c r="H193" s="10">
        <f t="shared" si="20"/>
        <v>-1.3325980648191929</v>
      </c>
      <c r="I193">
        <f t="shared" si="17"/>
        <v>-10.660784518553543</v>
      </c>
      <c r="K193">
        <f t="shared" si="18"/>
        <v>-0.6644540170682155</v>
      </c>
      <c r="M193">
        <f t="shared" si="15"/>
        <v>-1.3174255847054179</v>
      </c>
      <c r="N193" s="13">
        <f t="shared" si="19"/>
        <v>2.3020415280289547E-4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5.3583802160340319</v>
      </c>
      <c r="H194" s="10">
        <f t="shared" si="20"/>
        <v>-1.3180949998248763</v>
      </c>
      <c r="I194">
        <f t="shared" si="17"/>
        <v>-10.544759998599011</v>
      </c>
      <c r="K194">
        <f t="shared" si="18"/>
        <v>-0.65624656642322865</v>
      </c>
      <c r="M194">
        <f t="shared" si="15"/>
        <v>-1.302828615898509</v>
      </c>
      <c r="N194" s="13">
        <f t="shared" si="19"/>
        <v>2.3306247818724788E-4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5.3736195765814818</v>
      </c>
      <c r="H195" s="10">
        <f t="shared" si="20"/>
        <v>-1.3037343268822303</v>
      </c>
      <c r="I195">
        <f t="shared" si="17"/>
        <v>-10.429874615057843</v>
      </c>
      <c r="K195">
        <f t="shared" si="18"/>
        <v>-0.64813887342630327</v>
      </c>
      <c r="M195">
        <f t="shared" si="15"/>
        <v>-1.2883796231823581</v>
      </c>
      <c r="N195" s="13">
        <f t="shared" si="19"/>
        <v>2.3576692571087028E-4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5.3888589371289317</v>
      </c>
      <c r="H196" s="10">
        <f t="shared" si="20"/>
        <v>-1.2895150106694533</v>
      </c>
      <c r="I196">
        <f t="shared" si="17"/>
        <v>-10.316120085355626</v>
      </c>
      <c r="K196">
        <f t="shared" si="18"/>
        <v>-0.64012980667129138</v>
      </c>
      <c r="M196">
        <f t="shared" si="15"/>
        <v>-1.2740775889541973</v>
      </c>
      <c r="N196" s="13">
        <f t="shared" si="19"/>
        <v>2.3831398921465665E-4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5.4040982976763825</v>
      </c>
      <c r="H197" s="10">
        <f t="shared" si="20"/>
        <v>-1.2754360084179452</v>
      </c>
      <c r="I197">
        <f t="shared" si="17"/>
        <v>-10.203488067343562</v>
      </c>
      <c r="K197">
        <f t="shared" si="18"/>
        <v>-0.63221824346345756</v>
      </c>
      <c r="M197">
        <f t="shared" si="15"/>
        <v>-1.2599214841134292</v>
      </c>
      <c r="N197" s="13">
        <f t="shared" si="19"/>
        <v>2.4070046439541931E-4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5.4193376582238324</v>
      </c>
      <c r="H198" s="10">
        <f t="shared" si="20"/>
        <v>-1.261496270745337</v>
      </c>
      <c r="I198">
        <f t="shared" si="17"/>
        <v>-10.091970165962696</v>
      </c>
      <c r="K198">
        <f t="shared" si="18"/>
        <v>-0.62440306997675921</v>
      </c>
      <c r="M198">
        <f t="shared" si="15"/>
        <v>-1.245910268976884</v>
      </c>
      <c r="N198" s="13">
        <f t="shared" si="19"/>
        <v>2.4292345112622126E-4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5.4345770187712832</v>
      </c>
      <c r="H199" s="10">
        <f t="shared" si="20"/>
        <v>-1.2476947424503193</v>
      </c>
      <c r="I199">
        <f t="shared" si="17"/>
        <v>-9.9815579396025544</v>
      </c>
      <c r="K199">
        <f t="shared" si="18"/>
        <v>-0.61668318139597444</v>
      </c>
      <c r="M199">
        <f t="shared" si="15"/>
        <v>-1.2320428941571668</v>
      </c>
      <c r="N199" s="13">
        <f t="shared" si="19"/>
        <v>2.4498035499185991E-4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5.4498163793187331</v>
      </c>
      <c r="H200" s="10">
        <f t="shared" si="20"/>
        <v>-1.2340303632707268</v>
      </c>
      <c r="I200">
        <f t="shared" si="17"/>
        <v>-9.8722429061658143</v>
      </c>
      <c r="K200">
        <f t="shared" si="18"/>
        <v>-0.60905748204451959</v>
      </c>
      <c r="M200">
        <f t="shared" si="15"/>
        <v>-1.2183183014054086</v>
      </c>
      <c r="N200" s="13">
        <f t="shared" si="19"/>
        <v>2.4686888805958488E-4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5.4650557398661839</v>
      </c>
      <c r="H201" s="10">
        <f t="shared" si="20"/>
        <v>-1.2205020686062897</v>
      </c>
      <c r="I201">
        <f t="shared" si="17"/>
        <v>-9.7640165488503179</v>
      </c>
      <c r="K201">
        <f t="shared" si="18"/>
        <v>-0.60152488549875949</v>
      </c>
      <c r="M201">
        <f t="shared" si="15"/>
        <v>-1.2047354244196848</v>
      </c>
      <c r="N201" s="13">
        <f t="shared" si="19"/>
        <v>2.4858706890700194E-4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5.4802951004136338</v>
      </c>
      <c r="H202" s="10">
        <f t="shared" si="20"/>
        <v>-1.2071087902074027</v>
      </c>
      <c r="I202">
        <f t="shared" si="17"/>
        <v>-9.6568703216592215</v>
      </c>
      <c r="K202">
        <f t="shared" si="18"/>
        <v>-0.5940843146895679</v>
      </c>
      <c r="M202">
        <f t="shared" si="15"/>
        <v>-1.1912931896203318</v>
      </c>
      <c r="N202" s="13">
        <f t="shared" si="19"/>
        <v>2.5013322192975668E-4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5.4955344609610837</v>
      </c>
      <c r="H203" s="10">
        <f t="shared" si="20"/>
        <v>-1.1938494568312235</v>
      </c>
      <c r="I203">
        <f t="shared" si="17"/>
        <v>-9.5507956546497876</v>
      </c>
      <c r="K203">
        <f t="shared" si="18"/>
        <v>-0.58673470199186584</v>
      </c>
      <c r="M203">
        <f t="shared" si="15"/>
        <v>-1.17799051689334</v>
      </c>
      <c r="N203" s="13">
        <f t="shared" si="19"/>
        <v>2.5150597595339483E-4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5.5107738215085345</v>
      </c>
      <c r="H204" s="10">
        <f t="shared" si="20"/>
        <v>-1.1807229948663709</v>
      </c>
      <c r="I204">
        <f t="shared" si="17"/>
        <v>-9.4457839589309671</v>
      </c>
      <c r="K204">
        <f t="shared" si="18"/>
        <v>-0.57947498930281205</v>
      </c>
      <c r="M204">
        <f t="shared" si="15"/>
        <v>-1.1648263203029605</v>
      </c>
      <c r="N204" s="13">
        <f t="shared" si="19"/>
        <v>2.5270426217497837E-4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5.5260131820559844</v>
      </c>
      <c r="H205" s="10">
        <f t="shared" si="20"/>
        <v>-1.1677283289274361</v>
      </c>
      <c r="I205">
        <f t="shared" si="17"/>
        <v>-9.3418266314194884</v>
      </c>
      <c r="K205">
        <f t="shared" si="18"/>
        <v>-0.57230412810931153</v>
      </c>
      <c r="M205">
        <f t="shared" si="15"/>
        <v>-1.1517995087746491</v>
      </c>
      <c r="N205" s="13">
        <f t="shared" si="19"/>
        <v>2.5372731145983197E-4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5.5412525426034351</v>
      </c>
      <c r="H206" s="10">
        <f t="shared" si="20"/>
        <v>-1.1548643824204929</v>
      </c>
      <c r="I206">
        <f t="shared" si="17"/>
        <v>-9.2389150593639435</v>
      </c>
      <c r="K206">
        <f t="shared" si="18"/>
        <v>-0.56522107954543777</v>
      </c>
      <c r="M206">
        <f t="shared" si="15"/>
        <v>-1.1389089867493765</v>
      </c>
      <c r="N206" s="13">
        <f t="shared" si="19"/>
        <v>2.5457465102188249E-4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5.5564919031508841</v>
      </c>
      <c r="H207" s="10">
        <f t="shared" si="20"/>
        <v>-1.1421300780807353</v>
      </c>
      <c r="I207">
        <f t="shared" si="17"/>
        <v>-9.1370406246458824</v>
      </c>
      <c r="K207">
        <f t="shared" si="18"/>
        <v>-0.5582248144403722</v>
      </c>
      <c r="M207">
        <f t="shared" si="15"/>
        <v>-1.1261536548103723</v>
      </c>
      <c r="N207" s="13">
        <f t="shared" si="19"/>
        <v>2.5524610051379546E-4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5.5717312636983358</v>
      </c>
      <c r="H208" s="10">
        <f t="shared" si="20"/>
        <v>-1.1295243384833455</v>
      </c>
      <c r="I208">
        <f t="shared" si="17"/>
        <v>-9.0361947078667644</v>
      </c>
      <c r="K208">
        <f t="shared" si="18"/>
        <v>-0.55131431335740044</v>
      </c>
      <c r="M208">
        <f t="shared" si="15"/>
        <v>-1.1135324102832613</v>
      </c>
      <c r="N208" s="13">
        <f t="shared" si="19"/>
        <v>2.557417675566488E-4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5.5869706242457848</v>
      </c>
      <c r="H209" s="10">
        <f t="shared" si="20"/>
        <v>-1.1170460865286527</v>
      </c>
      <c r="I209">
        <f t="shared" si="17"/>
        <v>-8.9363686922292214</v>
      </c>
      <c r="K209">
        <f t="shared" si="18"/>
        <v>-0.54448856662450673</v>
      </c>
      <c r="M209">
        <f t="shared" si="15"/>
        <v>-1.1010441478105837</v>
      </c>
      <c r="N209" s="13">
        <f t="shared" si="19"/>
        <v>2.5606204273683533E-4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5.6022099847932356</v>
      </c>
      <c r="H210" s="10">
        <f t="shared" si="20"/>
        <v>-1.104694245902595</v>
      </c>
      <c r="I210">
        <f t="shared" si="17"/>
        <v>-8.8375539672207601</v>
      </c>
      <c r="K210">
        <f t="shared" si="18"/>
        <v>-0.53774657435704332</v>
      </c>
      <c r="M210">
        <f t="shared" si="15"/>
        <v>-1.0886877599015881</v>
      </c>
      <c r="N210" s="13">
        <f t="shared" si="19"/>
        <v>2.5620759410043177E-4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5.6174493453406855</v>
      </c>
      <c r="H211" s="10">
        <f t="shared" si="20"/>
        <v>-1.0924677415134794</v>
      </c>
      <c r="I211">
        <f t="shared" si="17"/>
        <v>-8.7397419321078349</v>
      </c>
      <c r="K211">
        <f t="shared" si="18"/>
        <v>-0.53108734647297351</v>
      </c>
      <c r="M211">
        <f t="shared" ref="M211:M274" si="22">$L$9*$O$6*EXP(-$O$7*(G211/$L$10-1))-SQRT($L$9)*$O$8*EXP(-$O$4*(G211/$L$10-1))</f>
        <v>-1.0764621374582262</v>
      </c>
      <c r="N211" s="13">
        <f t="shared" si="19"/>
        <v>2.5617936117353763E-4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5.6326887058881363</v>
      </c>
      <c r="H212" s="10">
        <f t="shared" si="20"/>
        <v>-1.0803654999059815</v>
      </c>
      <c r="I212">
        <f t="shared" ref="I212:I275" si="24">H212*$E$6</f>
        <v>-8.6429239992478522</v>
      </c>
      <c r="K212">
        <f t="shared" ref="K212:K275" si="25">$L$9*$L$4*EXP(-$L$6*(G212/$L$10-1))-SQRT($L$9)*$L$5*EXP(-$L$7*(G212/$L$10-1))</f>
        <v>-0.52450990270111464</v>
      </c>
      <c r="M212">
        <f t="shared" si="22"/>
        <v>-1.0643661702781901</v>
      </c>
      <c r="N212" s="13">
        <f t="shared" ref="N212:N275" si="26">(M212-H212)^2*O212</f>
        <v>2.5597854853872309E-4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5.6479280664355862</v>
      </c>
      <c r="H213" s="10">
        <f t="shared" ref="H213:H276" si="27">-(-$B$4)*(1+D213+$E$5*D213^3)*EXP(-D213)</f>
        <v>-1.0683864496533066</v>
      </c>
      <c r="I213">
        <f t="shared" si="24"/>
        <v>-8.5470915972264532</v>
      </c>
      <c r="K213">
        <f t="shared" si="25"/>
        <v>-0.51801327258281915</v>
      </c>
      <c r="M213">
        <f t="shared" si="22"/>
        <v>-1.0523987475358305</v>
      </c>
      <c r="N213" s="13">
        <f t="shared" si="26"/>
        <v>2.5560661899715081E-4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5.6631674269830361</v>
      </c>
      <c r="H214" s="10">
        <f t="shared" si="27"/>
        <v>-1.056529521728395</v>
      </c>
      <c r="I214">
        <f t="shared" si="24"/>
        <v>-8.4522361738271599</v>
      </c>
      <c r="K214">
        <f t="shared" si="25"/>
        <v>-0.51159649546749186</v>
      </c>
      <c r="M214">
        <f t="shared" si="22"/>
        <v>-1.0405587582417652</v>
      </c>
      <c r="N214" s="13">
        <f t="shared" si="26"/>
        <v>2.550652863458656E-4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5.6784067875304869</v>
      </c>
      <c r="H215" s="10">
        <f t="shared" si="27"/>
        <v>-1.0447936498550177</v>
      </c>
      <c r="I215">
        <f t="shared" si="24"/>
        <v>-8.3583491988401413</v>
      </c>
      <c r="K215">
        <f t="shared" si="25"/>
        <v>-0.50525862050232495</v>
      </c>
      <c r="M215">
        <f t="shared" si="22"/>
        <v>-1.0288450916819472</v>
      </c>
      <c r="N215" s="13">
        <f t="shared" si="26"/>
        <v>2.5435650779981399E-4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5.6936461480779368</v>
      </c>
      <c r="H216" s="10">
        <f t="shared" si="27"/>
        <v>-1.0331777708395935</v>
      </c>
      <c r="I216">
        <f t="shared" si="24"/>
        <v>-8.265422166716748</v>
      </c>
      <c r="K216">
        <f t="shared" si="25"/>
        <v>-0.49899870661661788</v>
      </c>
      <c r="M216">
        <f t="shared" si="22"/>
        <v>-1.0172566378369532</v>
      </c>
      <c r="N216" s="13">
        <f t="shared" si="26"/>
        <v>2.5348247608776239E-4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5.7088855086253876</v>
      </c>
      <c r="H217" s="10">
        <f t="shared" si="27"/>
        <v>-1.0216808248845082</v>
      </c>
      <c r="I217">
        <f t="shared" si="24"/>
        <v>-8.1734465990760654</v>
      </c>
      <c r="K217">
        <f t="shared" si="25"/>
        <v>-0.49281582250101558</v>
      </c>
      <c r="M217">
        <f t="shared" si="22"/>
        <v>-1.0057922877821983</v>
      </c>
      <c r="N217" s="13">
        <f t="shared" si="26"/>
        <v>2.5244561125147713E-4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5.7241248691728375</v>
      </c>
      <c r="H218" s="10">
        <f t="shared" si="27"/>
        <v>-1.0103017558837109</v>
      </c>
      <c r="I218">
        <f t="shared" si="24"/>
        <v>-8.0824140470696868</v>
      </c>
      <c r="K218">
        <f t="shared" si="25"/>
        <v>-0.48670904658200137</v>
      </c>
      <c r="M218">
        <f t="shared" si="22"/>
        <v>-0.99445093406979657</v>
      </c>
      <c r="N218" s="13">
        <f t="shared" si="26"/>
        <v>2.5124855217646094E-4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5.7393642297202883</v>
      </c>
      <c r="H219" s="10">
        <f t="shared" si="27"/>
        <v>-0.999039511701308</v>
      </c>
      <c r="I219">
        <f t="shared" si="24"/>
        <v>-7.992316093610464</v>
      </c>
      <c r="K219">
        <f t="shared" si="25"/>
        <v>-0.48067746699194386</v>
      </c>
      <c r="M219">
        <f t="shared" si="22"/>
        <v>-0.98323147109272713</v>
      </c>
      <c r="N219" s="13">
        <f t="shared" si="26"/>
        <v>2.49894147882542E-4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5.7546035902677382</v>
      </c>
      <c r="H220" s="10">
        <f t="shared" si="27"/>
        <v>-0.98789304443387937</v>
      </c>
      <c r="I220">
        <f t="shared" si="24"/>
        <v>-7.903144355471035</v>
      </c>
      <c r="K220">
        <f t="shared" si="25"/>
        <v>-0.47472018153499507</v>
      </c>
      <c r="M220">
        <f t="shared" si="22"/>
        <v>-0.97213279543196562</v>
      </c>
      <c r="N220" s="13">
        <f t="shared" si="26"/>
        <v>2.4838544860232337E-4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5.7698429508151889</v>
      </c>
      <c r="H221" s="10">
        <f t="shared" si="27"/>
        <v>-0.97686131065718695</v>
      </c>
      <c r="I221">
        <f t="shared" si="24"/>
        <v>-7.8148904852574956</v>
      </c>
      <c r="K221">
        <f t="shared" si="25"/>
        <v>-0.46883629764911239</v>
      </c>
      <c r="M221">
        <f t="shared" si="22"/>
        <v>-0.96115380618720203</v>
      </c>
      <c r="N221" s="13">
        <f t="shared" si="26"/>
        <v>2.4672569667459631E-4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5.7850823113626388</v>
      </c>
      <c r="H222" s="10">
        <f t="shared" si="27"/>
        <v>-0.96594327165794025</v>
      </c>
      <c r="I222">
        <f t="shared" si="24"/>
        <v>-7.727546173263522</v>
      </c>
      <c r="K222">
        <f t="shared" si="25"/>
        <v>-0.4630249323644714</v>
      </c>
      <c r="M222">
        <f t="shared" si="22"/>
        <v>-0.95029340529176332</v>
      </c>
      <c r="N222" s="13">
        <f t="shared" si="26"/>
        <v>2.4491831727919603E-4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5.8003216719100887</v>
      </c>
      <c r="H223" s="10">
        <f t="shared" si="27"/>
        <v>-0.95513789365125068</v>
      </c>
      <c r="I223">
        <f t="shared" si="24"/>
        <v>-7.6411031492100054</v>
      </c>
      <c r="K223">
        <f t="shared" si="25"/>
        <v>-0.45728521225850827</v>
      </c>
      <c r="M223">
        <f t="shared" si="22"/>
        <v>-0.93955049781231104</v>
      </c>
      <c r="N223" s="13">
        <f t="shared" si="26"/>
        <v>2.4296690903979293E-4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5.8155610324575386</v>
      </c>
      <c r="H224" s="10">
        <f t="shared" si="27"/>
        <v>-0.94444414798438359</v>
      </c>
      <c r="I224">
        <f t="shared" si="24"/>
        <v>-7.5555531838750687</v>
      </c>
      <c r="K224">
        <f t="shared" si="25"/>
        <v>-0.45161627340783894</v>
      </c>
      <c r="M224">
        <f t="shared" si="22"/>
        <v>-0.92892399223389521</v>
      </c>
      <c r="N224" s="13">
        <f t="shared" si="26"/>
        <v>2.4087523451941733E-4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5.8308003930049894</v>
      </c>
      <c r="H225" s="10">
        <f t="shared" si="27"/>
        <v>-0.93386101132739907</v>
      </c>
      <c r="I225">
        <f t="shared" si="24"/>
        <v>-7.4708880906191926</v>
      </c>
      <c r="K225">
        <f t="shared" si="25"/>
        <v>-0.4460172613372671</v>
      </c>
      <c r="M225">
        <f t="shared" si="22"/>
        <v>-0.91841280073090226</v>
      </c>
      <c r="N225" s="13">
        <f t="shared" si="26"/>
        <v>2.3864721063371645E-4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5.8460397535524393</v>
      </c>
      <c r="H226" s="10">
        <f t="shared" si="27"/>
        <v>-0.92338746585124321</v>
      </c>
      <c r="I226">
        <f t="shared" si="24"/>
        <v>-7.3870997268099456</v>
      </c>
      <c r="K226">
        <f t="shared" si="25"/>
        <v>-0.44048733096609738</v>
      </c>
      <c r="M226">
        <f t="shared" si="22"/>
        <v>-0.90801583942442354</v>
      </c>
      <c r="N226" s="13">
        <f t="shared" si="26"/>
        <v>2.3628689900570061E-4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5.8612791140998901</v>
      </c>
      <c r="H227" s="10">
        <f t="shared" si="27"/>
        <v>-0.91302249939383795</v>
      </c>
      <c r="I227">
        <f t="shared" si="24"/>
        <v>-7.3041799951507036</v>
      </c>
      <c r="K227">
        <f t="shared" si="25"/>
        <v>-0.43502564655194531</v>
      </c>
      <c r="M227">
        <f t="shared" si="22"/>
        <v>-0.89773202862655133</v>
      </c>
      <c r="N227" s="13">
        <f t="shared" si="26"/>
        <v>2.337984962852468E-4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5.87651847464734</v>
      </c>
      <c r="H228" s="10">
        <f t="shared" si="27"/>
        <v>-0.90276510561469281</v>
      </c>
      <c r="I228">
        <f t="shared" si="24"/>
        <v>-7.2221208449175425</v>
      </c>
      <c r="K228">
        <f t="shared" si="25"/>
        <v>-0.42963138163224718</v>
      </c>
      <c r="M228">
        <f t="shared" si="22"/>
        <v>-0.88756029307210604</v>
      </c>
      <c r="N228" s="13">
        <f t="shared" si="26"/>
        <v>2.3118632445520381E-4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5.8917578351947908</v>
      </c>
      <c r="H229" s="10">
        <f t="shared" si="27"/>
        <v>-0.89261428413854516</v>
      </c>
      <c r="I229">
        <f t="shared" si="24"/>
        <v>-7.1409142731083612</v>
      </c>
      <c r="K229">
        <f t="shared" si="25"/>
        <v>-0.4243037189636274</v>
      </c>
      <c r="M229">
        <f t="shared" si="22"/>
        <v>-0.87749956213824609</v>
      </c>
      <c r="N229" s="13">
        <f t="shared" si="26"/>
        <v>2.2845482114632453E-4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5.9069971957422407</v>
      </c>
      <c r="H230" s="10">
        <f t="shared" si="27"/>
        <v>-0.88256904068850817</v>
      </c>
      <c r="I230">
        <f t="shared" si="24"/>
        <v>-7.0605523255080653</v>
      </c>
      <c r="K230">
        <f t="shared" si="25"/>
        <v>-0.41904185045931402</v>
      </c>
      <c r="M230">
        <f t="shared" si="22"/>
        <v>-0.86754877005244335</v>
      </c>
      <c r="N230" s="13">
        <f t="shared" si="26"/>
        <v>2.2560852998063089E-4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5.9222365562896915</v>
      </c>
      <c r="H231" s="10">
        <f t="shared" si="27"/>
        <v>-0.87262838720920644</v>
      </c>
      <c r="I231">
        <f t="shared" si="24"/>
        <v>-6.9810270976736515</v>
      </c>
      <c r="K231">
        <f t="shared" si="25"/>
        <v>-0.41384497712474039</v>
      </c>
      <c r="M231">
        <f t="shared" si="22"/>
        <v>-0.85770685608923802</v>
      </c>
      <c r="N231" s="13">
        <f t="shared" si="26"/>
        <v>2.2265209096418578E-4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5.9374759168371414</v>
      </c>
      <c r="H232" s="10">
        <f t="shared" si="27"/>
        <v>-0.86279134198033591</v>
      </c>
      <c r="I232">
        <f t="shared" si="24"/>
        <v>-6.9023307358426873</v>
      </c>
      <c r="K232">
        <f t="shared" si="25"/>
        <v>-0.40871230899150479</v>
      </c>
      <c r="M232">
        <f t="shared" si="22"/>
        <v>-0.84797276475622918</v>
      </c>
      <c r="N232" s="13">
        <f t="shared" si="26"/>
        <v>2.1959023094681479E-4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5.9527152773845913</v>
      </c>
      <c r="H233" s="10">
        <f t="shared" si="27"/>
        <v>-0.85305692972108849</v>
      </c>
      <c r="I233">
        <f t="shared" si="24"/>
        <v>-6.8244554377687079</v>
      </c>
      <c r="K233">
        <f t="shared" si="25"/>
        <v>-0.40364306504981073</v>
      </c>
      <c r="M233">
        <f t="shared" si="22"/>
        <v>-0.8383454459696813</v>
      </c>
      <c r="N233" s="13">
        <f t="shared" si="26"/>
        <v>2.1642775416791759E-4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5.9679546379320412</v>
      </c>
      <c r="H234" s="10">
        <f t="shared" si="27"/>
        <v>-0.84342418168585731</v>
      </c>
      <c r="I234">
        <f t="shared" si="24"/>
        <v>-6.7473934534868585</v>
      </c>
      <c r="K234">
        <f t="shared" si="25"/>
        <v>-0.39863647317953682</v>
      </c>
      <c r="M234">
        <f t="shared" si="22"/>
        <v>-0.82882385522016433</v>
      </c>
      <c r="N234" s="13">
        <f t="shared" si="26"/>
        <v>2.131695329048149E-4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5.983193998479492</v>
      </c>
      <c r="H235" s="10">
        <f t="shared" si="27"/>
        <v>-0.83389213575161847</v>
      </c>
      <c r="I235">
        <f t="shared" si="24"/>
        <v>-6.6711370860129477</v>
      </c>
      <c r="K235">
        <f t="shared" si="25"/>
        <v>-0.39369177008005807</v>
      </c>
      <c r="M235">
        <f t="shared" si="22"/>
        <v>-0.81940695372860539</v>
      </c>
      <c r="N235" s="13">
        <f t="shared" si="26"/>
        <v>2.0982049823982122E-4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5.9984333590269419</v>
      </c>
      <c r="H236" s="10">
        <f t="shared" si="27"/>
        <v>-0.82445983649737886</v>
      </c>
      <c r="I236">
        <f t="shared" si="24"/>
        <v>-6.5956786919790309</v>
      </c>
      <c r="K236">
        <f t="shared" si="25"/>
        <v>-0.38880820119893728</v>
      </c>
      <c r="M236">
        <f t="shared" si="22"/>
        <v>-0.8100937085931158</v>
      </c>
      <c r="N236" s="13">
        <f t="shared" si="26"/>
        <v>2.0638563096164573E-4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6.0136727195743926</v>
      </c>
      <c r="H237" s="10">
        <f t="shared" si="27"/>
        <v>-0.81512633527605816</v>
      </c>
      <c r="I237">
        <f t="shared" si="24"/>
        <v>-6.5210106822084652</v>
      </c>
      <c r="K237">
        <f t="shared" si="25"/>
        <v>-0.38398502065960322</v>
      </c>
      <c r="M237">
        <f t="shared" si="22"/>
        <v>-0.80088309292695326</v>
      </c>
      <c r="N237" s="13">
        <f t="shared" si="26"/>
        <v>2.028699526153353E-4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6.0289120801218425</v>
      </c>
      <c r="H238" s="10">
        <f t="shared" si="27"/>
        <v>-0.80589069027915883</v>
      </c>
      <c r="I238">
        <f t="shared" si="24"/>
        <v>-6.4471255222332706</v>
      </c>
      <c r="K238">
        <f t="shared" si="25"/>
        <v>-0.37922149118812026</v>
      </c>
      <c r="M238">
        <f t="shared" si="22"/>
        <v>-0.79177408598796373</v>
      </c>
      <c r="N238" s="13">
        <f t="shared" si="26"/>
        <v>1.9927851671418793E-4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6.0441514406692924</v>
      </c>
      <c r="H239" s="10">
        <f t="shared" si="27"/>
        <v>-0.79675196659456937</v>
      </c>
      <c r="I239">
        <f t="shared" si="24"/>
        <v>-6.374015732756555</v>
      </c>
      <c r="K239">
        <f t="shared" si="25"/>
        <v>-0.37451688403915223</v>
      </c>
      <c r="M239">
        <f t="shared" si="22"/>
        <v>-0.78276567329983526</v>
      </c>
      <c r="N239" s="13">
        <f t="shared" si="26"/>
        <v>1.9561640012632429E-4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6.0593908012167432</v>
      </c>
      <c r="H240" s="10">
        <f t="shared" si="27"/>
        <v>-0.78770923625782696</v>
      </c>
      <c r="I240">
        <f t="shared" si="24"/>
        <v>-6.3016738900626157</v>
      </c>
      <c r="K240">
        <f t="shared" si="25"/>
        <v>-0.36987047892121411</v>
      </c>
      <c r="M240">
        <f t="shared" si="22"/>
        <v>-0.77385684676547783</v>
      </c>
      <c r="N240" s="13">
        <f t="shared" si="26"/>
        <v>1.9188869464774449E-4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6.0746301617641931</v>
      </c>
      <c r="H241" s="10">
        <f t="shared" si="27"/>
        <v>-0.77876157829715409</v>
      </c>
      <c r="I241">
        <f t="shared" si="24"/>
        <v>-6.2300926263772327</v>
      </c>
      <c r="K241">
        <f t="shared" si="25"/>
        <v>-0.36528156392130473</v>
      </c>
      <c r="M241">
        <f t="shared" si="22"/>
        <v>-0.76504660477285003</v>
      </c>
      <c r="N241" s="13">
        <f t="shared" si="26"/>
        <v>1.8810049877236143E-4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6.0898695223116439</v>
      </c>
      <c r="H242" s="10">
        <f t="shared" si="27"/>
        <v>-0.76990807877257705</v>
      </c>
      <c r="I242">
        <f t="shared" si="24"/>
        <v>-6.1592646301806164</v>
      </c>
      <c r="K242">
        <f t="shared" si="25"/>
        <v>-0.36074943542899884</v>
      </c>
      <c r="M242">
        <f t="shared" si="22"/>
        <v>-0.7563339522935113</v>
      </c>
      <c r="N242" s="13">
        <f t="shared" si="26"/>
        <v>1.8425690966967397E-4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6.1051088828590938</v>
      </c>
      <c r="H243" s="10">
        <f t="shared" si="27"/>
        <v>-0.76114783080940873</v>
      </c>
      <c r="I243">
        <f t="shared" si="24"/>
        <v>-6.0891826464752699</v>
      </c>
      <c r="K243">
        <f t="shared" si="25"/>
        <v>-0.35627339806008829</v>
      </c>
      <c r="M243">
        <f t="shared" si="22"/>
        <v>-0.74771790097421054</v>
      </c>
      <c r="N243" s="13">
        <f t="shared" si="26"/>
        <v>1.8036301537834663E-4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6.1203482434065446</v>
      </c>
      <c r="H244" s="10">
        <f t="shared" si="27"/>
        <v>-0.75247993462638552</v>
      </c>
      <c r="I244">
        <f t="shared" si="24"/>
        <v>-6.0198394770110841</v>
      </c>
      <c r="K244">
        <f t="shared" si="25"/>
        <v>-0.35185276457983589</v>
      </c>
      <c r="M244">
        <f t="shared" si="22"/>
        <v>-0.73919746922176544</v>
      </c>
      <c r="N244" s="13">
        <f t="shared" si="26"/>
        <v>1.7642388722492928E-4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6.1355876039539936</v>
      </c>
      <c r="H245" s="10">
        <f t="shared" si="27"/>
        <v>-0.74390349755871832</v>
      </c>
      <c r="I245">
        <f t="shared" si="24"/>
        <v>-5.9512279804697465</v>
      </c>
      <c r="K245">
        <f t="shared" si="25"/>
        <v>-0.34748685582592315</v>
      </c>
      <c r="M245">
        <f t="shared" si="22"/>
        <v>-0.73077168228151812</v>
      </c>
      <c r="N245" s="13">
        <f t="shared" si="26"/>
        <v>1.7244457247450853E-4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6.1508269645014453</v>
      </c>
      <c r="H246" s="10">
        <f t="shared" si="27"/>
        <v>-0.73541763407631855</v>
      </c>
      <c r="I246">
        <f t="shared" si="24"/>
        <v>-5.8833410726105484</v>
      </c>
      <c r="K246">
        <f t="shared" si="25"/>
        <v>-0.34317500063115153</v>
      </c>
      <c r="M246">
        <f t="shared" si="22"/>
        <v>-0.72243957230960953</v>
      </c>
      <c r="N246" s="13">
        <f t="shared" si="26"/>
        <v>1.6843008722051432E-4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6.1660663250488943</v>
      </c>
      <c r="H247" s="10">
        <f t="shared" si="27"/>
        <v>-0.72702146579744675</v>
      </c>
      <c r="I247">
        <f t="shared" si="24"/>
        <v>-5.816171726379574</v>
      </c>
      <c r="K247">
        <f t="shared" si="25"/>
        <v>-0.33891653574596581</v>
      </c>
      <c r="M247">
        <f t="shared" si="22"/>
        <v>-0.71420017843933825</v>
      </c>
      <c r="N247" s="13">
        <f t="shared" si="26"/>
        <v>1.6438540951919288E-4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6.181305685596346</v>
      </c>
      <c r="H248" s="10">
        <f t="shared" si="27"/>
        <v>-0.71871412149801872</v>
      </c>
      <c r="I248">
        <f t="shared" si="24"/>
        <v>-5.7497129719841498</v>
      </c>
      <c r="K248">
        <f t="shared" si="25"/>
        <v>-0.3347108057608506</v>
      </c>
      <c r="M248">
        <f t="shared" si="22"/>
        <v>-0.70605254684182284</v>
      </c>
      <c r="N248" s="13">
        <f t="shared" si="26"/>
        <v>1.6031547277442192E-4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6.196545046143795</v>
      </c>
      <c r="H249" s="10">
        <f t="shared" si="27"/>
        <v>-0.71049473711679978</v>
      </c>
      <c r="I249">
        <f t="shared" si="24"/>
        <v>-5.6839578969343982</v>
      </c>
      <c r="K249">
        <f t="shared" si="25"/>
        <v>-0.33055716302866517</v>
      </c>
      <c r="M249">
        <f t="shared" si="22"/>
        <v>-0.69799573078122035</v>
      </c>
      <c r="N249" s="13">
        <f t="shared" si="26"/>
        <v>1.562251593768548E-4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6.2117844066912458</v>
      </c>
      <c r="H250" s="10">
        <f t="shared" si="27"/>
        <v>-0.70236245575670142</v>
      </c>
      <c r="I250">
        <f t="shared" si="24"/>
        <v>-5.6188996460536114</v>
      </c>
      <c r="K250">
        <f t="shared" si="25"/>
        <v>-0.32645496758696002</v>
      </c>
      <c r="M250">
        <f t="shared" si="22"/>
        <v>-0.69002879066470413</v>
      </c>
      <c r="N250" s="13">
        <f t="shared" si="26"/>
        <v>1.5211929460155258E-4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6.2270237672386957</v>
      </c>
      <c r="H251" s="10">
        <f t="shared" si="27"/>
        <v>-0.69431642768239232</v>
      </c>
      <c r="I251">
        <f t="shared" si="24"/>
        <v>-5.5545314214591386</v>
      </c>
      <c r="K251">
        <f t="shared" si="25"/>
        <v>-0.32240358708032968</v>
      </c>
      <c r="M251">
        <f t="shared" si="22"/>
        <v>-0.6821507940874354</v>
      </c>
      <c r="N251" s="13">
        <f t="shared" si="26"/>
        <v>1.4800264076674459E-4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6.2422631277861464</v>
      </c>
      <c r="H252" s="10">
        <f t="shared" si="27"/>
        <v>-0.6863558103144225</v>
      </c>
      <c r="I252">
        <f t="shared" si="24"/>
        <v>-5.49084648251538</v>
      </c>
      <c r="K252">
        <f t="shared" si="25"/>
        <v>-0.31840239668284548</v>
      </c>
      <c r="M252">
        <f t="shared" si="22"/>
        <v>-0.67436081587271657</v>
      </c>
      <c r="N252" s="13">
        <f t="shared" si="26"/>
        <v>1.4387989165655618E-4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6.2575024883335963</v>
      </c>
      <c r="H253" s="10">
        <f t="shared" si="27"/>
        <v>-0.67847976822005451</v>
      </c>
      <c r="I253">
        <f t="shared" si="24"/>
        <v>-5.4278381457604361</v>
      </c>
      <c r="K253">
        <f t="shared" si="25"/>
        <v>-0.31445077902061075</v>
      </c>
      <c r="M253">
        <f t="shared" si="22"/>
        <v>-0.66665793810754503</v>
      </c>
      <c r="N253" s="13">
        <f t="shared" si="26"/>
        <v>1.3975566720903588E-4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6.2727418488810462</v>
      </c>
      <c r="H254" s="10">
        <f t="shared" si="27"/>
        <v>-0.67068747310098376</v>
      </c>
      <c r="I254">
        <f t="shared" si="24"/>
        <v>-5.36549978480787</v>
      </c>
      <c r="K254">
        <f t="shared" si="25"/>
        <v>-0.31054812409447896</v>
      </c>
      <c r="M254">
        <f t="shared" si="22"/>
        <v>-0.6590412501737406</v>
      </c>
      <c r="N254" s="13">
        <f t="shared" si="26"/>
        <v>1.3563450847104411E-4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6.287981209428497</v>
      </c>
      <c r="H255" s="10">
        <f t="shared" si="27"/>
        <v>-0.66297810377812449</v>
      </c>
      <c r="I255">
        <f t="shared" si="24"/>
        <v>-5.303824830224996</v>
      </c>
      <c r="K255">
        <f t="shared" si="25"/>
        <v>-0.30669382920297461</v>
      </c>
      <c r="M255">
        <f t="shared" si="22"/>
        <v>-0.65150984877485363</v>
      </c>
      <c r="N255" s="13">
        <f t="shared" si="26"/>
        <v>1.3152087282004726E-4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6.3032205699759469</v>
      </c>
      <c r="H256" s="10">
        <f t="shared" si="27"/>
        <v>-0.65535084617363304</v>
      </c>
      <c r="I256">
        <f t="shared" si="24"/>
        <v>-5.2428067693890643</v>
      </c>
      <c r="K256">
        <f t="shared" si="25"/>
        <v>-0.30288729886544929</v>
      </c>
      <c r="M256">
        <f t="shared" si="22"/>
        <v>-0.64406283795901398</v>
      </c>
      <c r="N256" s="13">
        <f t="shared" si="26"/>
        <v>1.274191294533074E-4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6.3184599305233977</v>
      </c>
      <c r="H257" s="10">
        <f t="shared" si="27"/>
        <v>-0.64780489329032509</v>
      </c>
      <c r="I257">
        <f t="shared" si="24"/>
        <v>-5.1824391463226007</v>
      </c>
      <c r="K257">
        <f t="shared" si="25"/>
        <v>-0.29912794474550625</v>
      </c>
      <c r="M257">
        <f t="shared" si="22"/>
        <v>-0.63669932913790417</v>
      </c>
      <c r="N257" s="13">
        <f t="shared" si="26"/>
        <v>1.2333355514353663E-4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6.3336992910708467</v>
      </c>
      <c r="H258" s="10">
        <f t="shared" si="27"/>
        <v>-0.64033944518864627</v>
      </c>
      <c r="I258">
        <f t="shared" si="24"/>
        <v>-5.1227155615091702</v>
      </c>
      <c r="K258">
        <f t="shared" si="25"/>
        <v>-0.29541518557472607</v>
      </c>
      <c r="M258">
        <f t="shared" si="22"/>
        <v>-0.62941844110202272</v>
      </c>
      <c r="N258" s="13">
        <f t="shared" si="26"/>
        <v>1.1926833026004836E-4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6.3489386516182984</v>
      </c>
      <c r="H259" s="10">
        <f t="shared" si="27"/>
        <v>-0.63295370896134251</v>
      </c>
      <c r="I259">
        <f t="shared" si="24"/>
        <v>-5.0636296716907401</v>
      </c>
      <c r="K259">
        <f t="shared" si="25"/>
        <v>-0.29174844707671982</v>
      </c>
      <c r="M259">
        <f t="shared" si="22"/>
        <v>-0.62221930003239145</v>
      </c>
      <c r="N259" s="13">
        <f t="shared" si="26"/>
        <v>1.1522753505394416E-4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6.3641780121657474</v>
      </c>
      <c r="H260" s="10">
        <f t="shared" si="27"/>
        <v>-0.62564689870597001</v>
      </c>
      <c r="I260">
        <f t="shared" si="24"/>
        <v>-5.0051751896477601</v>
      </c>
      <c r="K260">
        <f t="shared" si="25"/>
        <v>-0.28812716189153992</v>
      </c>
      <c r="M260">
        <f t="shared" si="22"/>
        <v>-0.61510103950887307</v>
      </c>
      <c r="N260" s="13">
        <f t="shared" si="26"/>
        <v>1.1121514620499413E-4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6.3794173727131982</v>
      </c>
      <c r="H261" s="10">
        <f t="shared" si="27"/>
        <v>-0.61841823549538344</v>
      </c>
      <c r="I261">
        <f t="shared" si="24"/>
        <v>-4.9473458839630675</v>
      </c>
      <c r="K261">
        <f t="shared" si="25"/>
        <v>-0.28455076950046565</v>
      </c>
      <c r="M261">
        <f t="shared" si="22"/>
        <v>-0.60806280051523165</v>
      </c>
      <c r="N261" s="13">
        <f t="shared" si="26"/>
        <v>1.072350336281513E-4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6.3946567332606481</v>
      </c>
      <c r="H262" s="10">
        <f t="shared" si="27"/>
        <v>-0.61126694734632925</v>
      </c>
      <c r="I262">
        <f t="shared" si="24"/>
        <v>-4.890135578770634</v>
      </c>
      <c r="K262">
        <f t="shared" si="25"/>
        <v>-0.281018716151199</v>
      </c>
      <c r="M262">
        <f t="shared" si="22"/>
        <v>-0.60110373144109674</v>
      </c>
      <c r="N262" s="13">
        <f t="shared" si="26"/>
        <v>1.0329095753637094E-4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6.4098960938080989</v>
      </c>
      <c r="H263" s="10">
        <f t="shared" si="27"/>
        <v>-0.60419226918626978</v>
      </c>
      <c r="I263">
        <f t="shared" si="24"/>
        <v>-4.8335381534901583</v>
      </c>
      <c r="K263">
        <f t="shared" si="25"/>
        <v>-0.27753045478347865</v>
      </c>
      <c r="M263">
        <f t="shared" si="22"/>
        <v>-0.59422298808095853</v>
      </c>
      <c r="N263" s="13">
        <f t="shared" si="26"/>
        <v>9.9386565756716025E-5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6.4251354543555488</v>
      </c>
      <c r="H264" s="10">
        <f t="shared" si="27"/>
        <v>-0.59719344281855491</v>
      </c>
      <c r="I264">
        <f t="shared" si="24"/>
        <v>-4.7775475425484393</v>
      </c>
      <c r="K264">
        <f t="shared" si="25"/>
        <v>-0.27408544495514248</v>
      </c>
      <c r="M264">
        <f t="shared" si="22"/>
        <v>-0.58741973363033106</v>
      </c>
      <c r="N264" s="13">
        <f t="shared" si="26"/>
        <v>9.5525391295971202E-5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6.4403748149029996</v>
      </c>
      <c r="H265" s="10">
        <f t="shared" si="27"/>
        <v>-0.59026971688605578</v>
      </c>
      <c r="I265">
        <f t="shared" si="24"/>
        <v>-4.7221577350884463</v>
      </c>
      <c r="K265">
        <f t="shared" si="25"/>
        <v>-0.27068315276864963</v>
      </c>
      <c r="M265">
        <f t="shared" si="22"/>
        <v>-0.5806931386792078</v>
      </c>
      <c r="N265" s="13">
        <f t="shared" si="26"/>
        <v>9.1710850151875779E-5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6.4556141754504495</v>
      </c>
      <c r="H266" s="10">
        <f t="shared" si="27"/>
        <v>-0.58342034683336652</v>
      </c>
      <c r="I266">
        <f t="shared" si="24"/>
        <v>-4.6673627746669322</v>
      </c>
      <c r="K266">
        <f t="shared" si="25"/>
        <v>-0.26732305079808549</v>
      </c>
      <c r="M266">
        <f t="shared" si="22"/>
        <v>-0.57404238120294626</v>
      </c>
      <c r="N266" s="13">
        <f t="shared" si="26"/>
        <v>8.7946239365343655E-5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6.4708535359979003</v>
      </c>
      <c r="H267" s="10">
        <f t="shared" si="27"/>
        <v>-0.57664459486767894</v>
      </c>
      <c r="I267">
        <f t="shared" si="24"/>
        <v>-4.6131567589414315</v>
      </c>
      <c r="K267">
        <f t="shared" si="25"/>
        <v>-0.26400461801665814</v>
      </c>
      <c r="M267">
        <f t="shared" si="22"/>
        <v>-0.56746664655067836</v>
      </c>
      <c r="N267" s="13">
        <f t="shared" si="26"/>
        <v>8.4234735309533849E-5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6.4860928965453502</v>
      </c>
      <c r="H268" s="10">
        <f t="shared" si="27"/>
        <v>-0.56994172991842751</v>
      </c>
      <c r="I268">
        <f t="shared" si="24"/>
        <v>-4.5595338393474201</v>
      </c>
      <c r="K268">
        <f t="shared" si="25"/>
        <v>-0.26072733972470735</v>
      </c>
      <c r="M268">
        <f t="shared" si="22"/>
        <v>-0.56096512743138749</v>
      </c>
      <c r="N268" s="13">
        <f t="shared" si="26"/>
        <v>8.0579392210333061E-5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6.5013322570928</v>
      </c>
      <c r="H269" s="10">
        <f t="shared" si="27"/>
        <v>-0.56331102759579732</v>
      </c>
      <c r="I269">
        <f t="shared" si="24"/>
        <v>-4.5064882207663786</v>
      </c>
      <c r="K269">
        <f t="shared" si="25"/>
        <v>-0.25749070747823349</v>
      </c>
      <c r="M269">
        <f t="shared" si="22"/>
        <v>-0.55453702389774007</v>
      </c>
      <c r="N269" s="13">
        <f t="shared" si="26"/>
        <v>7.6983140893522358E-5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6.5165716176402508</v>
      </c>
      <c r="H270" s="10">
        <f t="shared" si="27"/>
        <v>-0.556751770148188</v>
      </c>
      <c r="I270">
        <f t="shared" si="24"/>
        <v>-4.454014161185504</v>
      </c>
      <c r="K270">
        <f t="shared" si="25"/>
        <v>-0.25429421901796334</v>
      </c>
      <c r="M270">
        <f t="shared" si="22"/>
        <v>-0.54818154332779279</v>
      </c>
      <c r="N270" s="13">
        <f t="shared" si="26"/>
        <v>7.3448787753021402E-5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6.5318109781877007</v>
      </c>
      <c r="H271" s="10">
        <f t="shared" si="27"/>
        <v>-0.55026324641871194</v>
      </c>
      <c r="I271">
        <f t="shared" si="24"/>
        <v>-4.4021059713496955</v>
      </c>
      <c r="K271">
        <f t="shared" si="25"/>
        <v>-0.25113737819896054</v>
      </c>
      <c r="M271">
        <f t="shared" si="22"/>
        <v>-0.54189790040467356</v>
      </c>
      <c r="N271" s="13">
        <f t="shared" si="26"/>
        <v>6.9979013934587766E-5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6.5470503387351506</v>
      </c>
      <c r="H272" s="10">
        <f t="shared" si="27"/>
        <v>-0.54384475180081759</v>
      </c>
      <c r="I272">
        <f t="shared" si="24"/>
        <v>-4.3507580144065408</v>
      </c>
      <c r="K272">
        <f t="shared" si="25"/>
        <v>-0.24801969492078926</v>
      </c>
      <c r="M272">
        <f t="shared" si="22"/>
        <v>-0.53568531709433032</v>
      </c>
      <c r="N272" s="13">
        <f t="shared" si="26"/>
        <v>6.6576374729429135E-5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6.5622896992826014</v>
      </c>
      <c r="H273" s="10">
        <f t="shared" si="27"/>
        <v>-0.53749558819310461</v>
      </c>
      <c r="I273">
        <f t="shared" si="24"/>
        <v>-4.2999647055448369</v>
      </c>
      <c r="K273">
        <f t="shared" si="25"/>
        <v>-0.24494068505824543</v>
      </c>
      <c r="M273">
        <f t="shared" si="22"/>
        <v>-0.52954302262145003</v>
      </c>
      <c r="N273" s="13">
        <f t="shared" si="26"/>
        <v>6.3243299171465735E-5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6.5775290598300513</v>
      </c>
      <c r="H274" s="10">
        <f t="shared" si="27"/>
        <v>-0.53121506395341367</v>
      </c>
      <c r="I274">
        <f t="shared" si="24"/>
        <v>-4.2497205116273093</v>
      </c>
      <c r="K274">
        <f t="shared" si="25"/>
        <v>-0.24189987039265903</v>
      </c>
      <c r="M274">
        <f t="shared" si="22"/>
        <v>-0.52347025344363884</v>
      </c>
      <c r="N274" s="13">
        <f t="shared" si="26"/>
        <v>5.9982089832318575E-5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6.5927684203775021</v>
      </c>
      <c r="H275" s="10">
        <f t="shared" si="27"/>
        <v>-0.52500249385225328</v>
      </c>
      <c r="I275">
        <f t="shared" si="24"/>
        <v>-4.2000199508180263</v>
      </c>
      <c r="K275">
        <f t="shared" si="25"/>
        <v>-0.238896778543775</v>
      </c>
      <c r="M275">
        <f t="shared" ref="M275:M338" si="29">$L$9*$O$6*EXP(-$O$7*(G275/$L$10-1))-SQRT($L$9)*$O$8*EXP(-$O$4*(G275/$L$10-1))</f>
        <v>-0.51746625322394224</v>
      </c>
      <c r="N275" s="13">
        <f t="shared" si="26"/>
        <v>5.6794922807806005E-5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6.608007780924952</v>
      </c>
      <c r="H276" s="10">
        <f t="shared" si="27"/>
        <v>-0.51885719902563754</v>
      </c>
      <c r="I276">
        <f t="shared" ref="I276:I339" si="31">H276*$E$6</f>
        <v>-4.1508575922051003</v>
      </c>
      <c r="K276">
        <f t="shared" ref="K276:K339" si="32">$L$9*$L$4*EXP(-$L$6*(G276/$L$10-1))-SQRT($L$9)*$L$5*EXP(-$L$7*(G276/$L$10-1))</f>
        <v>-0.2359309429022213</v>
      </c>
      <c r="M276">
        <f t="shared" si="29"/>
        <v>-0.51153027280180197</v>
      </c>
      <c r="N276" s="13">
        <f t="shared" ref="N276:N339" si="33">(M276-H276)^2*O276</f>
        <v>5.3683847889529401E-5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6.6232471414724028</v>
      </c>
      <c r="H277" s="10">
        <f t="shared" ref="H277:H340" si="34">-(-$B$4)*(1+D277+$E$5*D277^3)*EXP(-D277)</f>
        <v>-0.51277850692738947</v>
      </c>
      <c r="I277">
        <f t="shared" si="31"/>
        <v>-4.1022280554191157</v>
      </c>
      <c r="K277">
        <f t="shared" si="32"/>
        <v>-0.23300190256256806</v>
      </c>
      <c r="M277">
        <f t="shared" si="29"/>
        <v>-0.50566157016252478</v>
      </c>
      <c r="N277" s="13">
        <f t="shared" si="33"/>
        <v>5.0650788915082673E-5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6.6384865020198607</v>
      </c>
      <c r="H278" s="10">
        <f t="shared" si="34"/>
        <v>-0.50676575128097689</v>
      </c>
      <c r="I278">
        <f t="shared" si="31"/>
        <v>-4.0541260102478152</v>
      </c>
      <c r="K278">
        <f t="shared" si="32"/>
        <v>-0.23010920225698181</v>
      </c>
      <c r="M278">
        <f t="shared" si="29"/>
        <v>-0.49985941040533904</v>
      </c>
      <c r="N278" s="13">
        <f t="shared" si="33"/>
        <v>4.7697544290506194E-5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6.6537258625673035</v>
      </c>
      <c r="H279" s="10">
        <f t="shared" si="34"/>
        <v>-0.50081827203094942</v>
      </c>
      <c r="I279">
        <f t="shared" si="31"/>
        <v>-4.0065461762475953</v>
      </c>
      <c r="K279">
        <f t="shared" si="32"/>
        <v>-0.22725239228948985</v>
      </c>
      <c r="M279">
        <f t="shared" si="29"/>
        <v>-0.49412306571013559</v>
      </c>
      <c r="N279" s="13">
        <f t="shared" si="33"/>
        <v>4.4825787678265452E-5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6.6689652231147534</v>
      </c>
      <c r="H280" s="10">
        <f t="shared" si="34"/>
        <v>-0.4949354152939745</v>
      </c>
      <c r="I280">
        <f t="shared" si="31"/>
        <v>-3.959483322351796</v>
      </c>
      <c r="K280">
        <f t="shared" si="32"/>
        <v>-0.22443102847082666</v>
      </c>
      <c r="M280">
        <f t="shared" si="29"/>
        <v>-0.48845181530290815</v>
      </c>
      <c r="N280" s="13">
        <f t="shared" si="33"/>
        <v>4.2037068844155533E-5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6.6842045836622033</v>
      </c>
      <c r="H281" s="10">
        <f t="shared" si="34"/>
        <v>-0.48911653330962473</v>
      </c>
      <c r="I281">
        <f t="shared" si="31"/>
        <v>-3.9129322664769979</v>
      </c>
      <c r="K281">
        <f t="shared" si="32"/>
        <v>-0.22164467205391625</v>
      </c>
      <c r="M281">
        <f t="shared" si="29"/>
        <v>-0.48284494542005496</v>
      </c>
      <c r="N281" s="13">
        <f t="shared" si="33"/>
        <v>3.9332814656598252E-5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6.6994439442096612</v>
      </c>
      <c r="H282" s="10">
        <f t="shared" si="34"/>
        <v>-0.48336098439086256</v>
      </c>
      <c r="I282">
        <f t="shared" si="31"/>
        <v>-3.8668878751269005</v>
      </c>
      <c r="K282">
        <f t="shared" si="32"/>
        <v>-0.21889288966994302</v>
      </c>
      <c r="M282">
        <f t="shared" si="29"/>
        <v>-0.47730174927151908</v>
      </c>
      <c r="N282" s="13">
        <f t="shared" si="33"/>
        <v>3.6714330231485347E-5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6.7146833047571031</v>
      </c>
      <c r="H283" s="10">
        <f t="shared" si="34"/>
        <v>-0.47766813287434168</v>
      </c>
      <c r="I283">
        <f t="shared" si="31"/>
        <v>-3.8213450629947334</v>
      </c>
      <c r="K283">
        <f t="shared" si="32"/>
        <v>-0.21617525326504963</v>
      </c>
      <c r="M283">
        <f t="shared" si="29"/>
        <v>-0.47182152700289726</v>
      </c>
      <c r="N283" s="13">
        <f t="shared" si="33"/>
        <v>3.4182800216008385E-5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6.7299226653045539</v>
      </c>
      <c r="H284" s="10">
        <f t="shared" si="34"/>
        <v>-0.47203734907050093</v>
      </c>
      <c r="I284">
        <f t="shared" si="31"/>
        <v>-3.7762987925640075</v>
      </c>
      <c r="K284">
        <f t="shared" si="32"/>
        <v>-0.21349134003762771</v>
      </c>
      <c r="M284">
        <f t="shared" si="29"/>
        <v>-0.46640358565651263</v>
      </c>
      <c r="N284" s="13">
        <f t="shared" si="33"/>
        <v>3.1739290204793128E-5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6.7451620258520038</v>
      </c>
      <c r="H285" s="10">
        <f t="shared" si="34"/>
        <v>-0.46646800921358172</v>
      </c>
      <c r="I285">
        <f t="shared" si="31"/>
        <v>-3.7317440737086538</v>
      </c>
      <c r="K285">
        <f t="shared" si="32"/>
        <v>-0.21084073237624937</v>
      </c>
      <c r="M285">
        <f t="shared" si="29"/>
        <v>-0.46104723913160461</v>
      </c>
      <c r="N285" s="13">
        <f t="shared" si="33"/>
        <v>2.9384748281658135E-5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6.7604013863994616</v>
      </c>
      <c r="H286" s="10">
        <f t="shared" si="34"/>
        <v>-0.46095949541151665</v>
      </c>
      <c r="I286">
        <f t="shared" si="31"/>
        <v>-3.6876759632921332</v>
      </c>
      <c r="K286">
        <f t="shared" si="32"/>
        <v>-0.20822301779819147</v>
      </c>
      <c r="M286">
        <f t="shared" si="29"/>
        <v>-0.45575180814359506</v>
      </c>
      <c r="N286" s="13">
        <f t="shared" si="33"/>
        <v>2.7120006680472637E-5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6.7756407469469044</v>
      </c>
      <c r="H287" s="10">
        <f t="shared" si="34"/>
        <v>-0.45551119559579561</v>
      </c>
      <c r="I287">
        <f t="shared" si="31"/>
        <v>-3.6440895647663649</v>
      </c>
      <c r="K287">
        <f t="shared" si="32"/>
        <v>-0.20563778888859199</v>
      </c>
      <c r="M287">
        <f t="shared" si="29"/>
        <v>-0.45051662018256455</v>
      </c>
      <c r="N287" s="13">
        <f t="shared" si="33"/>
        <v>2.4945783558452228E-5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6.7908801074943552</v>
      </c>
      <c r="H288" s="10">
        <f t="shared" si="34"/>
        <v>-0.45012250347127597</v>
      </c>
      <c r="I288">
        <f t="shared" si="31"/>
        <v>-3.6009800277702078</v>
      </c>
      <c r="K288">
        <f t="shared" si="32"/>
        <v>-0.20308464324019915</v>
      </c>
      <c r="M288">
        <f t="shared" si="29"/>
        <v>-0.44534100947091465</v>
      </c>
      <c r="N288" s="13">
        <f t="shared" si="33"/>
        <v>2.2862684875491293E-5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6.8061194680418051</v>
      </c>
      <c r="H289" s="10">
        <f t="shared" si="34"/>
        <v>-0.44479281846605917</v>
      </c>
      <c r="I289">
        <f t="shared" si="31"/>
        <v>-3.5583425477284734</v>
      </c>
      <c r="K289">
        <f t="shared" si="32"/>
        <v>-0.2005631833937615</v>
      </c>
      <c r="M289">
        <f t="shared" si="29"/>
        <v>-0.44022431692036279</v>
      </c>
      <c r="N289" s="13">
        <f t="shared" si="33"/>
        <v>2.0871206373030211E-5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6.8213588285892621</v>
      </c>
      <c r="H290" s="10">
        <f t="shared" si="34"/>
        <v>-0.43952154568137414</v>
      </c>
      <c r="I290">
        <f t="shared" si="31"/>
        <v>-3.5161723654509931</v>
      </c>
      <c r="K290">
        <f t="shared" si="32"/>
        <v>-0.19807301677900968</v>
      </c>
      <c r="M290">
        <f t="shared" si="29"/>
        <v>-0.43516589008822604</v>
      </c>
      <c r="N290" s="13">
        <f t="shared" si="33"/>
        <v>1.8971735646122328E-5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6.8365981891367058</v>
      </c>
      <c r="H291" s="10">
        <f t="shared" si="34"/>
        <v>-0.43430809584156527</v>
      </c>
      <c r="I291">
        <f t="shared" si="31"/>
        <v>-3.4744647667325221</v>
      </c>
      <c r="K291">
        <f t="shared" si="32"/>
        <v>-0.19561375565626524</v>
      </c>
      <c r="M291">
        <f t="shared" si="29"/>
        <v>-0.43016508313310875</v>
      </c>
      <c r="N291" s="13">
        <f t="shared" si="33"/>
        <v>1.7164554302432205E-5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6.8518375496841557</v>
      </c>
      <c r="H292" s="10">
        <f t="shared" si="34"/>
        <v>-0.42915188524414616</v>
      </c>
      <c r="I292">
        <f t="shared" si="31"/>
        <v>-3.4332150819531693</v>
      </c>
      <c r="K292">
        <f t="shared" si="32"/>
        <v>-0.19318501705864108</v>
      </c>
      <c r="M292">
        <f t="shared" si="29"/>
        <v>-0.42522125676997657</v>
      </c>
      <c r="N292" s="13">
        <f t="shared" si="33"/>
        <v>1.5449840201952711E-5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6.8670769102316065</v>
      </c>
      <c r="H293" s="10">
        <f t="shared" si="34"/>
        <v>-0.42405233571003026</v>
      </c>
      <c r="I293">
        <f t="shared" si="31"/>
        <v>-3.3924186856802421</v>
      </c>
      <c r="K293">
        <f t="shared" si="32"/>
        <v>-0.19078642273487309</v>
      </c>
      <c r="M293">
        <f t="shared" si="29"/>
        <v>-0.42033377822474022</v>
      </c>
      <c r="N293" s="13">
        <f t="shared" si="33"/>
        <v>1.3827669771406598E-5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6.8823162707790635</v>
      </c>
      <c r="H294" s="10">
        <f t="shared" si="34"/>
        <v>-0.41900887453387592</v>
      </c>
      <c r="I294">
        <f t="shared" si="31"/>
        <v>-3.3520709962710074</v>
      </c>
      <c r="K294">
        <f t="shared" si="32"/>
        <v>-0.18841759909274022</v>
      </c>
      <c r="M294">
        <f t="shared" si="29"/>
        <v>-0.41550202118830792</v>
      </c>
      <c r="N294" s="13">
        <f t="shared" si="33"/>
        <v>1.2298020387321441E-5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6.8975556313265072</v>
      </c>
      <c r="H295" s="10">
        <f t="shared" si="34"/>
        <v>-0.41402093443463572</v>
      </c>
      <c r="I295">
        <f t="shared" si="31"/>
        <v>-3.3121674754770858</v>
      </c>
      <c r="K295">
        <f t="shared" si="32"/>
        <v>-0.18607817714310099</v>
      </c>
      <c r="M295">
        <f t="shared" si="29"/>
        <v>-0.41072536577021468</v>
      </c>
      <c r="N295" s="13">
        <f t="shared" si="33"/>
        <v>1.0860772821913909E-5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6.9127949918739562</v>
      </c>
      <c r="H296" s="10">
        <f t="shared" si="34"/>
        <v>-0.40908795350626348</v>
      </c>
      <c r="I296">
        <f t="shared" si="31"/>
        <v>-3.2727036280501078</v>
      </c>
      <c r="K296">
        <f t="shared" si="32"/>
        <v>-0.1837677924445148</v>
      </c>
      <c r="M296">
        <f t="shared" si="29"/>
        <v>-0.40600319845179739</v>
      </c>
      <c r="N296" s="13">
        <f t="shared" si="33"/>
        <v>9.5157137460541075E-6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6.9280343524214079</v>
      </c>
      <c r="H297" s="10">
        <f t="shared" si="34"/>
        <v>-0.40420937516868832</v>
      </c>
      <c r="I297">
        <f t="shared" si="31"/>
        <v>-3.2336750013495066</v>
      </c>
      <c r="K297">
        <f t="shared" si="32"/>
        <v>-0.18148608504848246</v>
      </c>
      <c r="M297">
        <f t="shared" si="29"/>
        <v>-0.4013349120390366</v>
      </c>
      <c r="N297" s="13">
        <f t="shared" si="33"/>
        <v>8.2625382837272042E-6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6.9432737129688649</v>
      </c>
      <c r="H298" s="10">
        <f t="shared" si="34"/>
        <v>-0.39938464811898011</v>
      </c>
      <c r="I298">
        <f t="shared" si="31"/>
        <v>-3.1950771849518409</v>
      </c>
      <c r="K298">
        <f t="shared" si="32"/>
        <v>-0.1792326994452666</v>
      </c>
      <c r="M298">
        <f t="shared" si="29"/>
        <v>-0.39671990561502313</v>
      </c>
      <c r="N298" s="13">
        <f t="shared" si="33"/>
        <v>7.1008526123949424E-6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6.9585130735163068</v>
      </c>
      <c r="H299" s="10">
        <f t="shared" si="34"/>
        <v>-0.39461322628280093</v>
      </c>
      <c r="I299">
        <f t="shared" si="31"/>
        <v>-3.1569058102624075</v>
      </c>
      <c r="K299">
        <f t="shared" si="32"/>
        <v>-0.17700728451031497</v>
      </c>
      <c r="M299">
        <f t="shared" si="29"/>
        <v>-0.392157584492136</v>
      </c>
      <c r="N299" s="13">
        <f t="shared" si="33"/>
        <v>6.0301766040600679E-6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6.9737524340637576</v>
      </c>
      <c r="H300" s="10">
        <f t="shared" si="34"/>
        <v>-0.38989456876608142</v>
      </c>
      <c r="I300">
        <f t="shared" si="31"/>
        <v>-3.1191565501286513</v>
      </c>
      <c r="K300">
        <f t="shared" si="32"/>
        <v>-0.17480949345125657</v>
      </c>
      <c r="M300">
        <f t="shared" si="29"/>
        <v>-0.38764736016391305</v>
      </c>
      <c r="N300" s="13">
        <f t="shared" si="33"/>
        <v>5.049946501659525E-6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6.9889917946112163</v>
      </c>
      <c r="H301" s="10">
        <f t="shared" si="34"/>
        <v>-0.38522813980702864</v>
      </c>
      <c r="I301">
        <f t="shared" si="31"/>
        <v>-3.0818251184562291</v>
      </c>
      <c r="K301">
        <f t="shared" si="32"/>
        <v>-0.17263898375550524</v>
      </c>
      <c r="M301">
        <f t="shared" si="29"/>
        <v>-0.38318865025671678</v>
      </c>
      <c r="N301" s="13">
        <f t="shared" si="33"/>
        <v>4.1595176258312608E-6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7.0042311551586662</v>
      </c>
      <c r="H302" s="10">
        <f t="shared" si="34"/>
        <v>-0.38061340872840266</v>
      </c>
      <c r="I302">
        <f t="shared" si="31"/>
        <v>-3.0449072698272213</v>
      </c>
      <c r="K302">
        <f t="shared" si="32"/>
        <v>-0.17049541713843169</v>
      </c>
      <c r="M302">
        <f t="shared" si="29"/>
        <v>-0.37878087848116121</v>
      </c>
      <c r="N302" s="13">
        <f t="shared" si="33"/>
        <v>3.358167107054804E-6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7.019470515706117</v>
      </c>
      <c r="H303" s="10">
        <f t="shared" si="34"/>
        <v>-0.3760498498900946</v>
      </c>
      <c r="I303">
        <f t="shared" si="31"/>
        <v>-3.0083987991207568</v>
      </c>
      <c r="K303">
        <f t="shared" si="32"/>
        <v>-0.16837845949210994</v>
      </c>
      <c r="M303">
        <f t="shared" si="29"/>
        <v>-0.3744234745833413</v>
      </c>
      <c r="N303" s="13">
        <f t="shared" si="33"/>
        <v>2.6450966384168992E-6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7.0347098762535589</v>
      </c>
      <c r="H304" s="10">
        <f t="shared" si="34"/>
        <v>-0.37153694264204828</v>
      </c>
      <c r="I304">
        <f t="shared" si="31"/>
        <v>-2.9722955411363863</v>
      </c>
      <c r="K304">
        <f t="shared" si="32"/>
        <v>-0.1662877808346501</v>
      </c>
      <c r="M304">
        <f t="shared" si="29"/>
        <v>-0.37011587429592913</v>
      </c>
      <c r="N304" s="13">
        <f t="shared" si="33"/>
        <v>2.0194352443418409E-6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7.0499492368010177</v>
      </c>
      <c r="H305" s="10">
        <f t="shared" si="34"/>
        <v>-0.36707417127748615</v>
      </c>
      <c r="I305">
        <f t="shared" si="31"/>
        <v>-2.9365933702198892</v>
      </c>
      <c r="K305">
        <f t="shared" si="32"/>
        <v>-0.1642230552600871</v>
      </c>
      <c r="M305">
        <f t="shared" si="29"/>
        <v>-0.36585751928910637</v>
      </c>
      <c r="N305" s="13">
        <f t="shared" si="33"/>
        <v>1.4802420608284723E-6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7.0651885973484667</v>
      </c>
      <c r="H306" s="10">
        <f t="shared" si="34"/>
        <v>-0.36266102498651348</v>
      </c>
      <c r="I306">
        <f t="shared" si="31"/>
        <v>-2.9012881998921078</v>
      </c>
      <c r="K306">
        <f t="shared" si="32"/>
        <v>-0.16218396088885481</v>
      </c>
      <c r="M306">
        <f t="shared" si="29"/>
        <v>-0.36164785712142788</v>
      </c>
      <c r="N306" s="13">
        <f t="shared" si="33"/>
        <v>1.0265091228421039E-6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7.0804279578959184</v>
      </c>
      <c r="H307" s="10">
        <f t="shared" si="34"/>
        <v>-0.35829699781002528</v>
      </c>
      <c r="I307">
        <f t="shared" si="31"/>
        <v>-2.8663759824802022</v>
      </c>
      <c r="K307">
        <f t="shared" si="32"/>
        <v>-0.16017017981879761</v>
      </c>
      <c r="M307">
        <f t="shared" si="29"/>
        <v>-0.35748634119055267</v>
      </c>
      <c r="N307" s="13">
        <f t="shared" si="33"/>
        <v>6.5716415469475201E-7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7.0956673184433603</v>
      </c>
      <c r="H308" s="10">
        <f t="shared" si="34"/>
        <v>-0.35398158859400786</v>
      </c>
      <c r="I308">
        <f t="shared" si="31"/>
        <v>-2.8318527087520629</v>
      </c>
      <c r="K308">
        <f t="shared" si="32"/>
        <v>-0.1581813980767599</v>
      </c>
      <c r="M308">
        <f t="shared" si="29"/>
        <v>-0.35337243068395224</v>
      </c>
      <c r="N308" s="13">
        <f t="shared" si="33"/>
        <v>3.710733593833226E-7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7.1109066789908173</v>
      </c>
      <c r="H309" s="10">
        <f t="shared" si="34"/>
        <v>-0.34971430094417955</v>
      </c>
      <c r="I309">
        <f t="shared" si="31"/>
        <v>-2.7977144075534364</v>
      </c>
      <c r="K309">
        <f t="shared" si="32"/>
        <v>-0.15621730557071253</v>
      </c>
      <c r="M309">
        <f t="shared" si="29"/>
        <v>-0.34930559052954835</v>
      </c>
      <c r="N309" s="13">
        <f t="shared" si="33"/>
        <v>1.6704420302800502E-7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7.1261460395382681</v>
      </c>
      <c r="H310" s="10">
        <f t="shared" si="34"/>
        <v>-0.34549464318103401</v>
      </c>
      <c r="I310">
        <f t="shared" si="31"/>
        <v>-2.7639571454482721</v>
      </c>
      <c r="K310">
        <f t="shared" si="32"/>
        <v>-0.15427759604244626</v>
      </c>
      <c r="M310">
        <f t="shared" si="29"/>
        <v>-0.34528529134636915</v>
      </c>
      <c r="N310" s="13">
        <f t="shared" si="33"/>
        <v>4.3828190677543509E-8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7.1413854000857189</v>
      </c>
      <c r="H311" s="10">
        <f t="shared" si="34"/>
        <v>-0.34132212829522168</v>
      </c>
      <c r="I311">
        <f t="shared" si="31"/>
        <v>-2.7305770263617735</v>
      </c>
      <c r="K311">
        <f t="shared" si="32"/>
        <v>-0.15236196702078844</v>
      </c>
      <c r="M311">
        <f t="shared" si="29"/>
        <v>-0.34131100939516462</v>
      </c>
      <c r="N311" s="13">
        <f t="shared" si="33"/>
        <v>1.2362993847891257E-10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7.1566247606331608</v>
      </c>
      <c r="H312" s="10">
        <f t="shared" si="34"/>
        <v>-0.33719627390334461</v>
      </c>
      <c r="I312">
        <f t="shared" si="31"/>
        <v>-2.6975701912267569</v>
      </c>
      <c r="K312">
        <f t="shared" si="32"/>
        <v>-0.15047011977537525</v>
      </c>
      <c r="M312">
        <f t="shared" si="29"/>
        <v>-0.33738222652907329</v>
      </c>
      <c r="N312" s="13">
        <f t="shared" si="33"/>
        <v>3.457837901539066E-8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7.1718641211806187</v>
      </c>
      <c r="H313" s="10">
        <f t="shared" si="34"/>
        <v>-0.3331166022041156</v>
      </c>
      <c r="I313">
        <f t="shared" si="31"/>
        <v>-2.6649328176329248</v>
      </c>
      <c r="K313">
        <f t="shared" si="32"/>
        <v>-0.14860175927094585</v>
      </c>
      <c r="M313">
        <f t="shared" si="29"/>
        <v>-0.33349843014430308</v>
      </c>
      <c r="N313" s="13">
        <f t="shared" si="33"/>
        <v>1.4579257590781736E-7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7.1871034817280695</v>
      </c>
      <c r="H314" s="10">
        <f t="shared" si="34"/>
        <v>-0.32908263993493769</v>
      </c>
      <c r="I314">
        <f t="shared" si="31"/>
        <v>-2.6326611194795015</v>
      </c>
      <c r="K314">
        <f t="shared" si="32"/>
        <v>-0.14675659412218334</v>
      </c>
      <c r="M314">
        <f t="shared" si="29"/>
        <v>-0.3296591131309024</v>
      </c>
      <c r="N314" s="13">
        <f t="shared" si="33"/>
        <v>3.3232134566576775E-7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7.2023428422755185</v>
      </c>
      <c r="H315" s="10">
        <f t="shared" si="34"/>
        <v>-0.32509391832884099</v>
      </c>
      <c r="I315">
        <f t="shared" si="31"/>
        <v>-2.6007513466307279</v>
      </c>
      <c r="K315">
        <f t="shared" si="32"/>
        <v>-0.14493433654906177</v>
      </c>
      <c r="M315">
        <f t="shared" si="29"/>
        <v>-0.32586377382356341</v>
      </c>
      <c r="N315" s="13">
        <f t="shared" si="33"/>
        <v>5.9267748275429534E-7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7.2175822028229621</v>
      </c>
      <c r="H316" s="10">
        <f t="shared" si="34"/>
        <v>-0.32114997307184495</v>
      </c>
      <c r="I316">
        <f t="shared" si="31"/>
        <v>-2.5691997845747596</v>
      </c>
      <c r="K316">
        <f t="shared" si="32"/>
        <v>-0.14313470233272749</v>
      </c>
      <c r="M316">
        <f t="shared" si="29"/>
        <v>-0.32211191595254152</v>
      </c>
      <c r="N316" s="13">
        <f t="shared" si="33"/>
        <v>9.2533410572280519E-7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7.2328215633704191</v>
      </c>
      <c r="H317" s="10">
        <f t="shared" si="34"/>
        <v>-0.3172503442606997</v>
      </c>
      <c r="I317">
        <f t="shared" si="31"/>
        <v>-2.5380027540855976</v>
      </c>
      <c r="K317">
        <f t="shared" si="32"/>
        <v>-0.14135741077188785</v>
      </c>
      <c r="M317">
        <f t="shared" si="29"/>
        <v>-0.31840304859466229</v>
      </c>
      <c r="N317" s="13">
        <f t="shared" si="33"/>
        <v>1.3287272815361249E-6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7.2480609239178708</v>
      </c>
      <c r="H318" s="10">
        <f t="shared" si="34"/>
        <v>-0.31339457636105628</v>
      </c>
      <c r="I318">
        <f t="shared" si="31"/>
        <v>-2.5071566108884502</v>
      </c>
      <c r="K318">
        <f t="shared" si="32"/>
        <v>-0.13960218463972188</v>
      </c>
      <c r="M318">
        <f t="shared" si="29"/>
        <v>-0.31473668612446853</v>
      </c>
      <c r="N318" s="13">
        <f t="shared" si="33"/>
        <v>1.8012586170465073E-6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7.2633002844653198</v>
      </c>
      <c r="H319" s="10">
        <f t="shared" si="34"/>
        <v>-0.30958221816600395</v>
      </c>
      <c r="I319">
        <f t="shared" si="31"/>
        <v>-2.4766577453280316</v>
      </c>
      <c r="K319">
        <f t="shared" si="32"/>
        <v>-0.13786875014128283</v>
      </c>
      <c r="M319">
        <f t="shared" si="29"/>
        <v>-0.31111234816546884</v>
      </c>
      <c r="N319" s="13">
        <f t="shared" si="33"/>
        <v>2.3412978152624271E-6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7.2785396450127635</v>
      </c>
      <c r="H320" s="10">
        <f t="shared" si="34"/>
        <v>-0.30581282275503896</v>
      </c>
      <c r="I320">
        <f t="shared" si="31"/>
        <v>-2.4465025820403117</v>
      </c>
      <c r="K320">
        <f t="shared" si="32"/>
        <v>-0.13615683687141303</v>
      </c>
      <c r="M320">
        <f t="shared" si="29"/>
        <v>-0.3075295595415547</v>
      </c>
      <c r="N320" s="13">
        <f t="shared" si="33"/>
        <v>2.9471851941763821E-6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7.2937790055602205</v>
      </c>
      <c r="H321" s="10">
        <f t="shared" si="34"/>
        <v>-0.30208594745341649</v>
      </c>
      <c r="I321">
        <f t="shared" si="31"/>
        <v>-2.4166875796273319</v>
      </c>
      <c r="K321">
        <f t="shared" si="32"/>
        <v>-0.13446617777314751</v>
      </c>
      <c r="M321">
        <f t="shared" si="29"/>
        <v>-0.30398785022855668</v>
      </c>
      <c r="N321" s="13">
        <f t="shared" si="33"/>
        <v>3.6172341660859378E-6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7.3090183661076713</v>
      </c>
      <c r="H322" s="10">
        <f t="shared" si="34"/>
        <v>-0.29840115379193655</v>
      </c>
      <c r="I322">
        <f t="shared" si="31"/>
        <v>-2.3872092303354924</v>
      </c>
      <c r="K322">
        <f t="shared" si="32"/>
        <v>-0.13279650909662064</v>
      </c>
      <c r="M322">
        <f t="shared" si="29"/>
        <v>-0.30048675530599595</v>
      </c>
      <c r="N322" s="13">
        <f t="shared" si="33"/>
        <v>4.349733675446856E-6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7.3242577266551212</v>
      </c>
      <c r="H323" s="10">
        <f t="shared" si="34"/>
        <v>-0.29475800746709591</v>
      </c>
      <c r="I323">
        <f t="shared" si="31"/>
        <v>-2.3580640597367672</v>
      </c>
      <c r="K323">
        <f t="shared" si="32"/>
        <v>-0.13114757035844418</v>
      </c>
      <c r="M323">
        <f t="shared" si="29"/>
        <v>-0.29702581490898194</v>
      </c>
      <c r="N323" s="13">
        <f t="shared" si="33"/>
        <v>5.1429505934736968E-6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7.3394970872025649</v>
      </c>
      <c r="H324" s="10">
        <f t="shared" si="34"/>
        <v>-0.29115607830167345</v>
      </c>
      <c r="I324">
        <f t="shared" si="31"/>
        <v>-2.3292486264133876</v>
      </c>
      <c r="K324">
        <f t="shared" si="32"/>
        <v>-0.12951910430157929</v>
      </c>
      <c r="M324">
        <f t="shared" si="29"/>
        <v>-0.29360457418032632</v>
      </c>
      <c r="N324" s="13">
        <f t="shared" si="33"/>
        <v>5.9951320677800783E-6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7.3547364477500219</v>
      </c>
      <c r="H325" s="10">
        <f t="shared" si="34"/>
        <v>-0.28759494020569742</v>
      </c>
      <c r="I325">
        <f t="shared" si="31"/>
        <v>-2.3007595216455794</v>
      </c>
      <c r="K325">
        <f t="shared" si="32"/>
        <v>-0.12791085685567746</v>
      </c>
      <c r="M325">
        <f t="shared" si="29"/>
        <v>-0.29022258322284084</v>
      </c>
      <c r="N325" s="13">
        <f t="shared" si="33"/>
        <v>6.9045078255425259E-6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7.3699758082974727</v>
      </c>
      <c r="H326" s="10">
        <f t="shared" si="34"/>
        <v>-0.28407417113784222</v>
      </c>
      <c r="I326">
        <f t="shared" si="31"/>
        <v>-2.2725933691027378</v>
      </c>
      <c r="K326">
        <f t="shared" si="32"/>
        <v>-0.12632257709790407</v>
      </c>
      <c r="M326">
        <f t="shared" si="29"/>
        <v>-0.28687939705186799</v>
      </c>
      <c r="N326" s="13">
        <f t="shared" si="33"/>
        <v>7.8692924287216952E-6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7.3852151688449226</v>
      </c>
      <c r="H327" s="10">
        <f t="shared" si="34"/>
        <v>-0.28059335306718952</v>
      </c>
      <c r="I327">
        <f t="shared" si="31"/>
        <v>-2.2447468245375162</v>
      </c>
      <c r="K327">
        <f t="shared" si="32"/>
        <v>-0.12475401721421568</v>
      </c>
      <c r="M327">
        <f t="shared" si="29"/>
        <v>-0.28357457554800169</v>
      </c>
      <c r="N327" s="13">
        <f t="shared" si="33"/>
        <v>8.8876874800998897E-6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7.4004545293923716</v>
      </c>
      <c r="H328" s="10">
        <f t="shared" si="34"/>
        <v>-0.27715207193541502</v>
      </c>
      <c r="I328">
        <f t="shared" si="31"/>
        <v>-2.2172165754833202</v>
      </c>
      <c r="K328">
        <f t="shared" si="32"/>
        <v>-0.12320493246110976</v>
      </c>
      <c r="M328">
        <f t="shared" si="29"/>
        <v>-0.2803076834100573</v>
      </c>
      <c r="N328" s="13">
        <f t="shared" si="33"/>
        <v>9.9578837788939783E-6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7.4156938899398233</v>
      </c>
      <c r="H329" s="10">
        <f t="shared" si="34"/>
        <v>-0.27374991761936196</v>
      </c>
      <c r="I329">
        <f t="shared" si="31"/>
        <v>-2.1899993409548957</v>
      </c>
      <c r="K329">
        <f t="shared" si="32"/>
        <v>-0.12167508112782835</v>
      </c>
      <c r="M329">
        <f t="shared" si="29"/>
        <v>-0.27707829010826912</v>
      </c>
      <c r="N329" s="13">
        <f t="shared" si="33"/>
        <v>1.107806342491405E-5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7.430933250487274</v>
      </c>
      <c r="H330" s="10">
        <f t="shared" si="34"/>
        <v>-0.27038648389400971</v>
      </c>
      <c r="I330">
        <f t="shared" si="31"/>
        <v>-2.1630918711520777</v>
      </c>
      <c r="K330">
        <f t="shared" si="32"/>
        <v>-0.12016422449901519</v>
      </c>
      <c r="M330">
        <f t="shared" si="29"/>
        <v>-0.27388596983773444</v>
      </c>
      <c r="N330" s="13">
        <f t="shared" si="33"/>
        <v>1.2246401870326992E-5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7.4461726110347231</v>
      </c>
      <c r="H331" s="10">
        <f t="shared" si="34"/>
        <v>-0.26706136839583616</v>
      </c>
      <c r="I331">
        <f t="shared" si="31"/>
        <v>-2.1364909471666893</v>
      </c>
      <c r="K331">
        <f t="shared" si="32"/>
        <v>-0.11867212681782073</v>
      </c>
      <c r="M331">
        <f t="shared" si="29"/>
        <v>-0.27073030147210575</v>
      </c>
      <c r="N331" s="13">
        <f t="shared" si="33"/>
        <v>1.3461069918145016E-5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7.461411971582173</v>
      </c>
      <c r="H332" s="10">
        <f t="shared" si="34"/>
        <v>-0.26377417258656821</v>
      </c>
      <c r="I332">
        <f t="shared" si="31"/>
        <v>-2.1101933806925457</v>
      </c>
      <c r="K332">
        <f t="shared" si="32"/>
        <v>-0.11719855524944968</v>
      </c>
      <c r="M332">
        <f t="shared" si="29"/>
        <v>-0.26761086851754068</v>
      </c>
      <c r="N332" s="13">
        <f t="shared" si="33"/>
        <v>1.4720235666740684E-5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7.4766513321296237</v>
      </c>
      <c r="H333" s="10">
        <f t="shared" si="34"/>
        <v>-0.26052450171732094</v>
      </c>
      <c r="I333">
        <f t="shared" si="31"/>
        <v>-2.0841960137385676</v>
      </c>
      <c r="K333">
        <f t="shared" si="32"/>
        <v>-0.11574327984514809</v>
      </c>
      <c r="M333">
        <f t="shared" si="29"/>
        <v>-0.26452725906691782</v>
      </c>
      <c r="N333" s="13">
        <f t="shared" si="33"/>
        <v>1.6022066399751799E-5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7.4918906926770736</v>
      </c>
      <c r="H334" s="10">
        <f t="shared" si="34"/>
        <v>-0.25731196479312063</v>
      </c>
      <c r="I334">
        <f t="shared" si="31"/>
        <v>-2.058495718344965</v>
      </c>
      <c r="K334">
        <f t="shared" si="32"/>
        <v>-0.11430607350662389</v>
      </c>
      <c r="M334">
        <f t="shared" si="29"/>
        <v>-0.26147906575432112</v>
      </c>
      <c r="N334" s="13">
        <f t="shared" si="33"/>
        <v>1.7364730420838025E-5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7.5071300532245244</v>
      </c>
      <c r="H335" s="10">
        <f t="shared" si="34"/>
        <v>-0.25413617453780801</v>
      </c>
      <c r="I335">
        <f t="shared" si="31"/>
        <v>-2.0330893963024641</v>
      </c>
      <c r="K335">
        <f t="shared" si="32"/>
        <v>-0.11288671195089547</v>
      </c>
      <c r="M335">
        <f t="shared" si="29"/>
        <v>-0.25846588570979784</v>
      </c>
      <c r="N335" s="13">
        <f t="shared" si="33"/>
        <v>1.8746398832853506E-5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7.5223694137719743</v>
      </c>
      <c r="H336" s="10">
        <f t="shared" si="34"/>
        <v>-0.25099674735932148</v>
      </c>
      <c r="I336">
        <f t="shared" si="31"/>
        <v>-2.0079739788745719</v>
      </c>
      <c r="K336">
        <f t="shared" si="32"/>
        <v>-0.11148497367556633</v>
      </c>
      <c r="M336">
        <f t="shared" si="29"/>
        <v>-0.25548732051440115</v>
      </c>
      <c r="N336" s="13">
        <f t="shared" si="33"/>
        <v>2.0165247261122172E-5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7.5376087743194251</v>
      </c>
      <c r="H337" s="10">
        <f t="shared" si="34"/>
        <v>-0.24789330331535278</v>
      </c>
      <c r="I337">
        <f t="shared" si="31"/>
        <v>-1.9831464265228222</v>
      </c>
      <c r="K337">
        <f t="shared" si="32"/>
        <v>-0.1101006399245171</v>
      </c>
      <c r="M337">
        <f t="shared" si="29"/>
        <v>-0.25254297615551347</v>
      </c>
      <c r="N337" s="13">
        <f t="shared" si="33"/>
        <v>2.1619457520527927E-5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7.552848134866875</v>
      </c>
      <c r="H338" s="10">
        <f t="shared" si="34"/>
        <v>-0.244825466079377</v>
      </c>
      <c r="I338">
        <f t="shared" si="31"/>
        <v>-1.958603728635016</v>
      </c>
      <c r="K338">
        <f t="shared" si="32"/>
        <v>-0.10873349465401499</v>
      </c>
      <c r="M338">
        <f t="shared" si="29"/>
        <v>-0.24963246298246453</v>
      </c>
      <c r="N338" s="13">
        <f t="shared" si="33"/>
        <v>2.3107219226293098E-5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7.5680874954143258</v>
      </c>
      <c r="H339" s="10">
        <f t="shared" si="34"/>
        <v>-0.24179286290704732</v>
      </c>
      <c r="I339">
        <f t="shared" si="31"/>
        <v>-1.9343429032563786</v>
      </c>
      <c r="K339">
        <f t="shared" si="32"/>
        <v>-0.10738332449923144</v>
      </c>
      <c r="M339">
        <f t="shared" ref="M339:M402" si="36">$L$9*$O$6*EXP(-$O$7*(G339/$L$10-1))-SQRT($L$9)*$O$8*EXP(-$O$4*(G339/$L$10-1))</f>
        <v>-0.24675539566243918</v>
      </c>
      <c r="N339" s="13">
        <f t="shared" si="33"/>
        <v>2.4626731348337045E-5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7.5833268559617757</v>
      </c>
      <c r="H340" s="10">
        <f t="shared" si="34"/>
        <v>-0.23879512460295721</v>
      </c>
      <c r="I340">
        <f t="shared" ref="I340:I403" si="38">H340*$E$6</f>
        <v>-1.9103609968236577</v>
      </c>
      <c r="K340">
        <f t="shared" ref="K340:K403" si="39">$L$9*$L$4*EXP(-$L$6*(G340/$L$10-1))-SQRT($L$9)*$L$5*EXP(-$L$7*(G340/$L$10-1))</f>
        <v>-0.10604991874116759</v>
      </c>
      <c r="M340">
        <f t="shared" si="36"/>
        <v>-0.24391139313668814</v>
      </c>
      <c r="N340" s="13">
        <f t="shared" ref="N340:N403" si="40">(M340-H340)^2*O340</f>
        <v>2.6176203709245217E-5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7.5985662165092265</v>
      </c>
      <c r="H341" s="10">
        <f t="shared" ref="H341:H404" si="41">-(-$B$4)*(1+D341+$E$5*D341^3)*EXP(-D341)</f>
        <v>-0.23583188548776057</v>
      </c>
      <c r="I341">
        <f t="shared" si="38"/>
        <v>-1.8866550839020846</v>
      </c>
      <c r="K341">
        <f t="shared" si="39"/>
        <v>-0.10473306927397906</v>
      </c>
      <c r="M341">
        <f t="shared" si="36"/>
        <v>-0.24110007857703594</v>
      </c>
      <c r="N341" s="13">
        <f t="shared" si="40"/>
        <v>2.7753858425888759E-5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7.6138055770566755</v>
      </c>
      <c r="H342" s="10">
        <f t="shared" si="41"/>
        <v>-0.23290278336565098</v>
      </c>
      <c r="I342">
        <f t="shared" si="38"/>
        <v>-1.8632222669252079</v>
      </c>
      <c r="K342">
        <f t="shared" si="39"/>
        <v>-0.1034325705726994</v>
      </c>
      <c r="M342">
        <f t="shared" si="36"/>
        <v>-0.23832107934269864</v>
      </c>
      <c r="N342" s="13">
        <f t="shared" si="40"/>
        <v>2.9357931294890797E-5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7.6290449376041254</v>
      </c>
      <c r="H343" s="10">
        <f t="shared" si="41"/>
        <v>-0.23000745949219201</v>
      </c>
      <c r="I343">
        <f t="shared" si="38"/>
        <v>-1.8400596759375361</v>
      </c>
      <c r="K343">
        <f t="shared" si="39"/>
        <v>-0.10214821966135414</v>
      </c>
      <c r="M343">
        <f t="shared" si="36"/>
        <v>-0.23557402693740556</v>
      </c>
      <c r="N343" s="13">
        <f t="shared" si="40"/>
        <v>3.0986673122111365E-5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7.6442842981515762</v>
      </c>
      <c r="H344" s="10">
        <f t="shared" si="41"/>
        <v>-0.22714555854249896</v>
      </c>
      <c r="I344">
        <f t="shared" si="38"/>
        <v>-1.8171644683399917</v>
      </c>
      <c r="K344">
        <f t="shared" si="39"/>
        <v>-0.10087981608146371</v>
      </c>
      <c r="M344">
        <f t="shared" si="36"/>
        <v>-0.23285855696683555</v>
      </c>
      <c r="N344" s="13">
        <f t="shared" si="40"/>
        <v>3.2638350996472367E-5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7.6595236586990278</v>
      </c>
      <c r="H345" s="10">
        <f t="shared" si="41"/>
        <v>-0.22431672857976326</v>
      </c>
      <c r="I345">
        <f t="shared" si="38"/>
        <v>-1.7945338286381061</v>
      </c>
      <c r="K345">
        <f t="shared" si="39"/>
        <v>-9.9627161860929972E-2</v>
      </c>
      <c r="M345">
        <f t="shared" si="36"/>
        <v>-0.23017430909636619</v>
      </c>
      <c r="N345" s="13">
        <f t="shared" si="40"/>
        <v>3.431124950848623E-5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7.6747630192464769</v>
      </c>
      <c r="H346" s="10">
        <f t="shared" si="41"/>
        <v>-0.22152062102412051</v>
      </c>
      <c r="I346">
        <f t="shared" si="38"/>
        <v>-1.7721649681929641</v>
      </c>
      <c r="K346">
        <f t="shared" si="39"/>
        <v>-9.839006148330072E-2</v>
      </c>
      <c r="M346">
        <f t="shared" si="36"/>
        <v>-0.22752092700913837</v>
      </c>
      <c r="N346" s="13">
        <f t="shared" si="40"/>
        <v>3.6003671913841109E-5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7.6900023797939268</v>
      </c>
      <c r="H347" s="10">
        <f t="shared" si="41"/>
        <v>-0.21875689062185399</v>
      </c>
      <c r="I347">
        <f t="shared" si="38"/>
        <v>-1.750055124974832</v>
      </c>
      <c r="K347">
        <f t="shared" si="39"/>
        <v>-9.7168321857409659E-2</v>
      </c>
      <c r="M347">
        <f t="shared" si="36"/>
        <v>-0.22489805836443921</v>
      </c>
      <c r="N347" s="13">
        <f t="shared" si="40"/>
        <v>3.7713941242569227E-5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7.7052417403413775</v>
      </c>
      <c r="H348" s="10">
        <f t="shared" si="41"/>
        <v>-0.21602519541493265</v>
      </c>
      <c r="I348">
        <f t="shared" si="38"/>
        <v>-1.7282015633194612</v>
      </c>
      <c r="K348">
        <f t="shared" si="39"/>
        <v>-9.596175228738657E-2</v>
      </c>
      <c r="M348">
        <f t="shared" si="36"/>
        <v>-0.22230535475640556</v>
      </c>
      <c r="N348" s="13">
        <f t="shared" si="40"/>
        <v>3.9440401354289493E-5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7.7204811008888283</v>
      </c>
      <c r="H349" s="10">
        <f t="shared" si="41"/>
        <v>-0.21332519671087644</v>
      </c>
      <c r="I349">
        <f t="shared" si="38"/>
        <v>-1.7066015736870115</v>
      </c>
      <c r="K349">
        <f t="shared" si="39"/>
        <v>-9.4770164443034072E-2</v>
      </c>
      <c r="M349">
        <f t="shared" si="36"/>
        <v>-0.21974247167305042</v>
      </c>
      <c r="N349" s="13">
        <f t="shared" si="40"/>
        <v>4.1181417940145055E-5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7.7357204614362782</v>
      </c>
      <c r="H350" s="10">
        <f t="shared" si="41"/>
        <v>-0.21065655905294914</v>
      </c>
      <c r="I350">
        <f t="shared" si="38"/>
        <v>-1.6852524724235931</v>
      </c>
      <c r="K350">
        <f t="shared" si="39"/>
        <v>-9.3593372330565472E-2</v>
      </c>
      <c r="M350">
        <f t="shared" si="36"/>
        <v>-0.21720906845561108</v>
      </c>
      <c r="N350" s="13">
        <f t="shared" si="40"/>
        <v>4.293537947197318E-5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7.7509598219837281</v>
      </c>
      <c r="H351" s="10">
        <f t="shared" si="41"/>
        <v>-0.20801895019066907</v>
      </c>
      <c r="I351">
        <f t="shared" si="38"/>
        <v>-1.6641516015253526</v>
      </c>
      <c r="K351">
        <f t="shared" si="39"/>
        <v>-9.2431192263700501E-2</v>
      </c>
      <c r="M351">
        <f t="shared" si="36"/>
        <v>-0.2147048082582218</v>
      </c>
      <c r="N351" s="13">
        <f t="shared" si="40"/>
        <v>4.4700698099459928E-5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7.7661991825311789</v>
      </c>
      <c r="H352" s="10">
        <f t="shared" si="41"/>
        <v>-0.20541204105063948</v>
      </c>
      <c r="I352">
        <f t="shared" si="38"/>
        <v>-1.6432963284051159</v>
      </c>
      <c r="K352">
        <f t="shared" si="39"/>
        <v>-9.1283442835115081E-2</v>
      </c>
      <c r="M352">
        <f t="shared" si="36"/>
        <v>-0.2122293580079137</v>
      </c>
      <c r="N352" s="13">
        <f t="shared" si="40"/>
        <v>4.6475810495938658E-5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7.7814385430786297</v>
      </c>
      <c r="H353" s="10">
        <f t="shared" si="41"/>
        <v>-0.20283550570768857</v>
      </c>
      <c r="I353">
        <f t="shared" si="38"/>
        <v>-1.6226840456615086</v>
      </c>
      <c r="K353">
        <f t="shared" si="39"/>
        <v>-9.0149944888240255E-2</v>
      </c>
      <c r="M353">
        <f t="shared" si="36"/>
        <v>-0.2097823883649414</v>
      </c>
      <c r="N353" s="13">
        <f t="shared" si="40"/>
        <v>4.8259178653640045E-5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7.7966779036260796</v>
      </c>
      <c r="H354" s="10">
        <f t="shared" si="41"/>
        <v>-0.20028902135632085</v>
      </c>
      <c r="I354">
        <f t="shared" si="38"/>
        <v>-1.6023121708505668</v>
      </c>
      <c r="K354">
        <f t="shared" si="39"/>
        <v>-8.9030521489406253E-2</v>
      </c>
      <c r="M354">
        <f t="shared" si="36"/>
        <v>-0.20736357368343561</v>
      </c>
      <c r="N354" s="13">
        <f t="shared" si="40"/>
        <v>5.004929062908492E-5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7.8119172641735286</v>
      </c>
      <c r="H355" s="10">
        <f t="shared" si="41"/>
        <v>-0.1977722682824701</v>
      </c>
      <c r="I355">
        <f t="shared" si="38"/>
        <v>-1.5821781462597608</v>
      </c>
      <c r="K355">
        <f t="shared" si="39"/>
        <v>-8.7924997900327734E-2</v>
      </c>
      <c r="M355">
        <f t="shared" si="36"/>
        <v>-0.20497259197238463</v>
      </c>
      <c r="N355" s="13">
        <f t="shared" si="40"/>
        <v>5.1844661239544287E-5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7.8271566247209803</v>
      </c>
      <c r="H356" s="10">
        <f t="shared" si="41"/>
        <v>-0.19528492983555523</v>
      </c>
      <c r="I356">
        <f t="shared" si="38"/>
        <v>-1.5622794386844419</v>
      </c>
      <c r="K356">
        <f t="shared" si="39"/>
        <v>-8.6833201550926706E-2</v>
      </c>
      <c r="M356">
        <f t="shared" si="36"/>
        <v>-0.20260912485694468</v>
      </c>
      <c r="N356" s="13">
        <f t="shared" si="40"/>
        <v>5.3643832711346025E-5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7.8423959852684293</v>
      </c>
      <c r="H357" s="10">
        <f t="shared" si="41"/>
        <v>-0.1928266924008295</v>
      </c>
      <c r="I357">
        <f t="shared" si="38"/>
        <v>-1.542613539206636</v>
      </c>
      <c r="K357">
        <f t="shared" si="39"/>
        <v>-8.5754962012488806E-2</v>
      </c>
      <c r="M357">
        <f t="shared" si="36"/>
        <v>-0.20027285754007995</v>
      </c>
      <c r="N357" s="13">
        <f t="shared" si="40"/>
        <v>5.544537528098866E-5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7.8576353458158792</v>
      </c>
      <c r="H358" s="10">
        <f t="shared" si="41"/>
        <v>-0.19039724537202404</v>
      </c>
      <c r="I358">
        <f t="shared" si="38"/>
        <v>-1.5231779629761923</v>
      </c>
      <c r="K358">
        <f t="shared" si="39"/>
        <v>-8.4690110971148258E-2</v>
      </c>
      <c r="M358">
        <f t="shared" si="36"/>
        <v>-0.19796347876452902</v>
      </c>
      <c r="N358" s="13">
        <f t="shared" si="40"/>
        <v>5.7247887749857393E-5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7.87287470636333</v>
      </c>
      <c r="H359" s="10">
        <f t="shared" si="41"/>
        <v>-0.1879962811242781</v>
      </c>
      <c r="I359">
        <f t="shared" si="38"/>
        <v>-1.5039702489942248</v>
      </c>
      <c r="K359">
        <f t="shared" si="39"/>
        <v>-8.363848220169888E-2</v>
      </c>
      <c r="M359">
        <f t="shared" si="36"/>
        <v>-0.19568068077510314</v>
      </c>
      <c r="N359" s="13">
        <f t="shared" si="40"/>
        <v>5.9049997993600016E-5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7.8881140669107808</v>
      </c>
      <c r="H360" s="10">
        <f t="shared" si="41"/>
        <v>-0.18562349498735309</v>
      </c>
      <c r="I360">
        <f t="shared" si="38"/>
        <v>-1.4849879598988247</v>
      </c>
      <c r="K360">
        <f t="shared" si="39"/>
        <v>-8.2599911541726995E-2</v>
      </c>
      <c r="M360">
        <f t="shared" si="36"/>
        <v>-0.19342415928131268</v>
      </c>
      <c r="N360" s="13">
        <f t="shared" si="40"/>
        <v>6.0850363427056097E-5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7.9033534274582307</v>
      </c>
      <c r="H361" s="10">
        <f t="shared" si="41"/>
        <v>-0.18327858521912777</v>
      </c>
      <c r="I361">
        <f t="shared" si="38"/>
        <v>-1.4662286817530221</v>
      </c>
      <c r="K361">
        <f t="shared" si="39"/>
        <v>-8.1574236866061231E-2</v>
      </c>
      <c r="M361">
        <f t="shared" si="36"/>
        <v>-0.19119361342032112</v>
      </c>
      <c r="N361" s="13">
        <f t="shared" si="40"/>
        <v>6.2647671425686166E-5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7.9185927880056806</v>
      </c>
      <c r="H362" s="10">
        <f t="shared" si="41"/>
        <v>-0.18096125297936724</v>
      </c>
      <c r="I362">
        <f t="shared" si="38"/>
        <v>-1.4476900238349379</v>
      </c>
      <c r="K362">
        <f t="shared" si="39"/>
        <v>-8.0561298061537057E-2</v>
      </c>
      <c r="M362">
        <f t="shared" si="36"/>
        <v>-0.188988745720229</v>
      </c>
      <c r="N362" s="13">
        <f t="shared" si="40"/>
        <v>6.4440639704588224E-5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7.9338321485531313</v>
      </c>
      <c r="H363" s="10">
        <f t="shared" si="41"/>
        <v>-0.17867120230376626</v>
      </c>
      <c r="I363">
        <f t="shared" si="38"/>
        <v>-1.4293696184301301</v>
      </c>
      <c r="K363">
        <f t="shared" si="39"/>
        <v>-7.9560937002071244E-2</v>
      </c>
      <c r="M363">
        <f t="shared" si="36"/>
        <v>-0.18680926206368476</v>
      </c>
      <c r="N363" s="13">
        <f t="shared" si="40"/>
        <v>6.6228016656004623E-5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7.9490715091005821</v>
      </c>
      <c r="H364" s="10">
        <f t="shared" si="41"/>
        <v>-0.17640814007825817</v>
      </c>
      <c r="I364">
        <f t="shared" si="38"/>
        <v>-1.4112651206260654</v>
      </c>
      <c r="K364">
        <f t="shared" si="39"/>
        <v>-7.8572997524043633E-2</v>
      </c>
      <c r="M364">
        <f t="shared" si="36"/>
        <v>-0.18465487165182448</v>
      </c>
      <c r="N364" s="13">
        <f t="shared" si="40"/>
        <v>6.8008581646455518E-5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7.964310869648032</v>
      </c>
      <c r="H365" s="10">
        <f t="shared" si="41"/>
        <v>-0.17417177601359005</v>
      </c>
      <c r="I365">
        <f t="shared" si="38"/>
        <v>-1.3933742081087204</v>
      </c>
      <c r="K365">
        <f t="shared" si="39"/>
        <v>-7.7597325401980694E-2</v>
      </c>
      <c r="M365">
        <f t="shared" si="36"/>
        <v>-0.18252528696853679</v>
      </c>
      <c r="N365" s="13">
        <f t="shared" si="40"/>
        <v>6.978114527441522E-5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7.979550230195481</v>
      </c>
      <c r="H366" s="10">
        <f t="shared" si="41"/>
        <v>-0.17196182262015644</v>
      </c>
      <c r="I366">
        <f t="shared" si="38"/>
        <v>-1.3756945809612515</v>
      </c>
      <c r="K366">
        <f t="shared" si="39"/>
        <v>-7.6633768324539178E-2</v>
      </c>
      <c r="M366">
        <f t="shared" si="36"/>
        <v>-0.18042022374505351</v>
      </c>
      <c r="N366" s="13">
        <f t="shared" si="40"/>
        <v>7.1544549589660001E-5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7.9947895907429327</v>
      </c>
      <c r="H367" s="10">
        <f t="shared" si="41"/>
        <v>-0.16977799518309072</v>
      </c>
      <c r="I367">
        <f t="shared" si="38"/>
        <v>-1.3582239614647258</v>
      </c>
      <c r="K367">
        <f t="shared" si="39"/>
        <v>-7.5682175870785295E-2</v>
      </c>
      <c r="M367">
        <f t="shared" si="36"/>
        <v>-0.17833940092486752</v>
      </c>
      <c r="N367" s="13">
        <f t="shared" si="40"/>
        <v>7.3297668275328778E-5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8.0100289512903835</v>
      </c>
      <c r="H368" s="10">
        <f t="shared" si="41"/>
        <v>-0.1676200117376084</v>
      </c>
      <c r="I368">
        <f t="shared" si="38"/>
        <v>-1.3409600939008672</v>
      </c>
      <c r="K368">
        <f t="shared" si="39"/>
        <v>-7.4742399486766253E-2</v>
      </c>
      <c r="M368">
        <f t="shared" si="36"/>
        <v>-0.17628254062897333</v>
      </c>
      <c r="N368" s="13">
        <f t="shared" si="40"/>
        <v>7.5039406793732106E-5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8.0252683118378325</v>
      </c>
      <c r="H369" s="10">
        <f t="shared" si="41"/>
        <v>-0.16548759304459965</v>
      </c>
      <c r="I369">
        <f t="shared" si="38"/>
        <v>-1.3239007443567972</v>
      </c>
      <c r="K369">
        <f t="shared" si="39"/>
        <v>-7.3814292462370104E-2</v>
      </c>
      <c r="M369">
        <f t="shared" si="36"/>
        <v>-0.17424936812143094</v>
      </c>
      <c r="N369" s="13">
        <f t="shared" si="40"/>
        <v>7.6768702496981967E-5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8.0405076723852833</v>
      </c>
      <c r="H370" s="10">
        <f t="shared" si="41"/>
        <v>-0.16338046256646699</v>
      </c>
      <c r="I370">
        <f t="shared" si="38"/>
        <v>-1.3070437005317359</v>
      </c>
      <c r="K370">
        <f t="shared" si="39"/>
        <v>-7.2897709908470693E-2</v>
      </c>
      <c r="M370">
        <f t="shared" si="36"/>
        <v>-0.1722396117752511</v>
      </c>
      <c r="N370" s="13">
        <f t="shared" si="40"/>
        <v>7.8484524703500148E-5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8.0557470329327341</v>
      </c>
      <c r="H371" s="10">
        <f t="shared" si="41"/>
        <v>-0.16129834644320493</v>
      </c>
      <c r="I371">
        <f t="shared" si="38"/>
        <v>-1.2903867715456394</v>
      </c>
      <c r="K371">
        <f t="shared" si="39"/>
        <v>-7.1992508734355296E-2</v>
      </c>
      <c r="M371">
        <f t="shared" si="36"/>
        <v>-0.17025300303860397</v>
      </c>
      <c r="N371" s="13">
        <f t="shared" si="40"/>
        <v>8.0185874741523538E-5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8.0709863934801849</v>
      </c>
      <c r="H372" s="10">
        <f t="shared" si="41"/>
        <v>-0.15924097346871652</v>
      </c>
      <c r="I372">
        <f t="shared" si="38"/>
        <v>-1.2739277877497321</v>
      </c>
      <c r="K372">
        <f t="shared" si="39"/>
        <v>-7.1098547625429123E-2</v>
      </c>
      <c r="M372">
        <f t="shared" si="36"/>
        <v>-0.16828927640134383</v>
      </c>
      <c r="N372" s="13">
        <f t="shared" si="40"/>
        <v>8.1871785960592103E-5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8.0862257540276321</v>
      </c>
      <c r="H373" s="10">
        <f t="shared" si="41"/>
        <v>-0.15720807506736642</v>
      </c>
      <c r="I373">
        <f t="shared" si="38"/>
        <v>-1.2576646005389314</v>
      </c>
      <c r="K373">
        <f t="shared" si="39"/>
        <v>-7.0215687021196488E-2</v>
      </c>
      <c r="M373">
        <f t="shared" si="36"/>
        <v>-0.16634816936185595</v>
      </c>
      <c r="N373" s="13">
        <f t="shared" si="40"/>
        <v>8.3541323712160083E-5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8.1014651145750829</v>
      </c>
      <c r="H374" s="10">
        <f t="shared" si="41"/>
        <v>-0.15519938527076244</v>
      </c>
      <c r="I374">
        <f t="shared" si="38"/>
        <v>-1.2415950821660995</v>
      </c>
      <c r="K374">
        <f t="shared" si="39"/>
        <v>-6.9343789093511757E-2</v>
      </c>
      <c r="M374">
        <f t="shared" si="36"/>
        <v>-0.1644294223942161</v>
      </c>
      <c r="N374" s="13">
        <f t="shared" si="40"/>
        <v>8.5193585300332719E-5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8.1167044751225355</v>
      </c>
      <c r="H375" s="10">
        <f t="shared" si="41"/>
        <v>-0.15321464069476673</v>
      </c>
      <c r="I375">
        <f t="shared" si="38"/>
        <v>-1.2257171255581338</v>
      </c>
      <c r="K375">
        <f t="shared" si="39"/>
        <v>-6.8482717725100908E-2</v>
      </c>
      <c r="M375">
        <f t="shared" si="36"/>
        <v>-0.16253277891567042</v>
      </c>
      <c r="N375" s="13">
        <f t="shared" si="40"/>
        <v>8.6827699903866147E-5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8.1319438356699862</v>
      </c>
      <c r="H376" s="10">
        <f t="shared" si="41"/>
        <v>-0.15125358051672982</v>
      </c>
      <c r="I376">
        <f t="shared" si="38"/>
        <v>-1.2100286441338386</v>
      </c>
      <c r="K376">
        <f t="shared" si="39"/>
        <v>-6.7632338488346225E-2</v>
      </c>
      <c r="M376">
        <f t="shared" si="36"/>
        <v>-0.16065798525442515</v>
      </c>
      <c r="N376" s="13">
        <f t="shared" si="40"/>
        <v>8.8442828470386306E-5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8.1471831962174335</v>
      </c>
      <c r="H377" s="10">
        <f t="shared" si="41"/>
        <v>-0.14931594645294613</v>
      </c>
      <c r="I377">
        <f t="shared" si="38"/>
        <v>-1.194527571623569</v>
      </c>
      <c r="K377">
        <f t="shared" si="39"/>
        <v>-6.6792518624334288E-2</v>
      </c>
      <c r="M377">
        <f t="shared" si="36"/>
        <v>-0.15880479061775127</v>
      </c>
      <c r="N377" s="13">
        <f t="shared" si="40"/>
        <v>9.0038163583956515E-5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8.1624225567648843</v>
      </c>
      <c r="H378" s="10">
        <f t="shared" si="41"/>
        <v>-0.14740148273632617</v>
      </c>
      <c r="I378">
        <f t="shared" si="38"/>
        <v>-1.1792118618906093</v>
      </c>
      <c r="K378">
        <f t="shared" si="39"/>
        <v>-6.5963127022161297E-2</v>
      </c>
      <c r="M378">
        <f t="shared" si="36"/>
        <v>-0.15697294706039741</v>
      </c>
      <c r="N378" s="13">
        <f t="shared" si="40"/>
        <v>9.1612929306968593E-5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8.177661917312335</v>
      </c>
      <c r="H379" s="10">
        <f t="shared" si="41"/>
        <v>-0.1455099360942842</v>
      </c>
      <c r="I379">
        <f t="shared" si="38"/>
        <v>-1.1640794887542736</v>
      </c>
      <c r="K379">
        <f t="shared" si="39"/>
        <v>-6.5144034198496181E-2</v>
      </c>
      <c r="M379">
        <f t="shared" si="36"/>
        <v>-0.15516220945331635</v>
      </c>
      <c r="N379" s="13">
        <f t="shared" si="40"/>
        <v>9.3166380997481864E-5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8.1929012778597876</v>
      </c>
      <c r="H380" s="10">
        <f t="shared" si="41"/>
        <v>-0.14364105572683558</v>
      </c>
      <c r="I380">
        <f t="shared" si="38"/>
        <v>-1.1491284458146847</v>
      </c>
      <c r="K380">
        <f t="shared" si="39"/>
        <v>-6.4335112277393636E-2</v>
      </c>
      <c r="M380">
        <f t="shared" si="36"/>
        <v>-0.15337233545269383</v>
      </c>
      <c r="N380" s="13">
        <f t="shared" si="40"/>
        <v>9.4697805102899704E-5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8.2081406384072348</v>
      </c>
      <c r="H381" s="10">
        <f t="shared" si="41"/>
        <v>-0.14179459328490324</v>
      </c>
      <c r="I381">
        <f t="shared" si="38"/>
        <v>-1.1343567462792259</v>
      </c>
      <c r="K381">
        <f t="shared" si="39"/>
        <v>-6.3536234970359096E-2</v>
      </c>
      <c r="M381">
        <f t="shared" si="36"/>
        <v>-0.15160308546928766</v>
      </c>
      <c r="N381" s="13">
        <f t="shared" si="40"/>
        <v>9.6206518931130373E-5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8.2233799989546856</v>
      </c>
      <c r="H382" s="10">
        <f t="shared" si="41"/>
        <v>-0.13997030284882778</v>
      </c>
      <c r="I382">
        <f t="shared" si="38"/>
        <v>-1.1197624227906222</v>
      </c>
      <c r="K382">
        <f t="shared" si="39"/>
        <v>-6.2747277556657405E-2</v>
      </c>
      <c r="M382">
        <f t="shared" si="36"/>
        <v>-0.14985422263806589</v>
      </c>
      <c r="N382" s="13">
        <f t="shared" si="40"/>
        <v>9.7691870400092736E-5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8.2386193595021364</v>
      </c>
      <c r="H383" s="10">
        <f t="shared" si="41"/>
        <v>-0.13816794090708037</v>
      </c>
      <c r="I383">
        <f t="shared" si="38"/>
        <v>-1.105343527256643</v>
      </c>
      <c r="K383">
        <f t="shared" si="39"/>
        <v>-6.1968116863867738E-2</v>
      </c>
      <c r="M383">
        <f t="shared" si="36"/>
        <v>-0.14812551278815247</v>
      </c>
      <c r="N383" s="13">
        <f t="shared" si="40"/>
        <v>9.9153237766717818E-5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8.2538587200495872</v>
      </c>
      <c r="H384" s="10">
        <f t="shared" si="41"/>
        <v>-0.13638726633517403</v>
      </c>
      <c r="I384">
        <f t="shared" si="38"/>
        <v>-1.0910981306813923</v>
      </c>
      <c r="K384">
        <f t="shared" si="39"/>
        <v>-6.1198631248676784E-2</v>
      </c>
      <c r="M384">
        <f t="shared" si="36"/>
        <v>-0.14641672441306935</v>
      </c>
      <c r="N384" s="13">
        <f t="shared" si="40"/>
        <v>1.005900293362597E-4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8.2690980805970362</v>
      </c>
      <c r="H385" s="10">
        <f t="shared" si="41"/>
        <v>-0.13462804037477047</v>
      </c>
      <c r="I385">
        <f t="shared" si="38"/>
        <v>-1.0770243229981638</v>
      </c>
      <c r="K385">
        <f t="shared" si="39"/>
        <v>-6.0438700577910259E-2</v>
      </c>
      <c r="M385">
        <f t="shared" si="36"/>
        <v>-0.14472762864127758</v>
      </c>
      <c r="N385" s="13">
        <f t="shared" si="40"/>
        <v>1.0200168315296818E-4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8.284337441144487</v>
      </c>
      <c r="H386" s="10">
        <f t="shared" si="41"/>
        <v>-0.13289002661298066</v>
      </c>
      <c r="I386">
        <f t="shared" si="38"/>
        <v>-1.0631202129038453</v>
      </c>
      <c r="K386">
        <f t="shared" si="39"/>
        <v>-5.9688206209798977E-2</v>
      </c>
      <c r="M386">
        <f t="shared" si="36"/>
        <v>-0.14305799920701617</v>
      </c>
      <c r="N386" s="13">
        <f t="shared" si="40"/>
        <v>1.0338766667305727E-4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8.2995768016919378</v>
      </c>
      <c r="H387" s="10">
        <f t="shared" si="41"/>
        <v>-0.13117299096185436</v>
      </c>
      <c r="I387">
        <f t="shared" si="38"/>
        <v>-1.0493839276948349</v>
      </c>
      <c r="K387">
        <f t="shared" si="39"/>
        <v>-5.8947030975476856E-2</v>
      </c>
      <c r="M387">
        <f t="shared" si="36"/>
        <v>-0.14140761242143432</v>
      </c>
      <c r="N387" s="13">
        <f t="shared" si="40"/>
        <v>1.0474747642089456E-4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8.3148161622393868</v>
      </c>
      <c r="H388" s="10">
        <f t="shared" si="41"/>
        <v>-0.1294767016380588</v>
      </c>
      <c r="I388">
        <f t="shared" si="38"/>
        <v>-1.0358136131044704</v>
      </c>
      <c r="K388">
        <f t="shared" si="39"/>
        <v>-5.8215059160707322E-2</v>
      </c>
      <c r="M388">
        <f t="shared" si="36"/>
        <v>-0.13977624714401662</v>
      </c>
      <c r="N388" s="13">
        <f t="shared" si="40"/>
        <v>1.0608063762929602E-4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8.3300555227868376</v>
      </c>
      <c r="H389" s="10">
        <f t="shared" si="41"/>
        <v>-0.12780092914273977</v>
      </c>
      <c r="I389">
        <f t="shared" si="38"/>
        <v>-1.0224074331419182</v>
      </c>
      <c r="K389">
        <f t="shared" si="39"/>
        <v>-5.7492176487835715E-2</v>
      </c>
      <c r="M389">
        <f t="shared" si="36"/>
        <v>-0.13816368475429747</v>
      </c>
      <c r="N389" s="13">
        <f t="shared" si="40"/>
        <v>1.0738670386487049E-4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8.3452948833342884</v>
      </c>
      <c r="H390" s="10">
        <f t="shared" si="41"/>
        <v>-0.12614544624156701</v>
      </c>
      <c r="I390">
        <f t="shared" si="38"/>
        <v>-1.0091635699325361</v>
      </c>
      <c r="K390">
        <f t="shared" si="39"/>
        <v>-5.6778270097966134E-2</v>
      </c>
      <c r="M390">
        <f t="shared" si="36"/>
        <v>-0.13656970912386662</v>
      </c>
      <c r="N390" s="13">
        <f t="shared" si="40"/>
        <v>1.0866525663928941E-4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8.3605342438817392</v>
      </c>
      <c r="H391" s="10">
        <f t="shared" si="41"/>
        <v>-0.12451002794495686</v>
      </c>
      <c r="I391">
        <f t="shared" si="38"/>
        <v>-0.99608022355965486</v>
      </c>
      <c r="K391">
        <f t="shared" si="39"/>
        <v>-5.6073228533357548E-2</v>
      </c>
      <c r="M391">
        <f t="shared" si="36"/>
        <v>-0.1349941065886584</v>
      </c>
      <c r="N391" s="13">
        <f t="shared" si="40"/>
        <v>1.0991590500731881E-4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8.3757736044291882</v>
      </c>
      <c r="H392" s="10">
        <f t="shared" si="41"/>
        <v>-0.12289445148847351</v>
      </c>
      <c r="I392">
        <f t="shared" si="38"/>
        <v>-0.98315561190778811</v>
      </c>
      <c r="K392">
        <f t="shared" si="39"/>
        <v>-5.5376941720038576E-2</v>
      </c>
      <c r="M392">
        <f t="shared" si="36"/>
        <v>-0.13343666592152698</v>
      </c>
      <c r="N392" s="13">
        <f t="shared" si="40"/>
        <v>1.1113828515248074E-4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8.391012964976639</v>
      </c>
      <c r="H393" s="10">
        <f t="shared" si="41"/>
        <v>-0.12129849631340275</v>
      </c>
      <c r="I393">
        <f t="shared" si="38"/>
        <v>-0.97038797050722203</v>
      </c>
      <c r="K393">
        <f t="shared" si="39"/>
        <v>-5.4689300950636933E-2</v>
      </c>
      <c r="M393">
        <f t="shared" si="36"/>
        <v>-0.13189717830510253</v>
      </c>
      <c r="N393" s="13">
        <f t="shared" si="40"/>
        <v>1.1233205996118114E-4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8.4062523255240897</v>
      </c>
      <c r="H394" s="10">
        <f t="shared" si="41"/>
        <v>-0.11972194404749946</v>
      </c>
      <c r="I394">
        <f t="shared" si="38"/>
        <v>-0.95777555237999568</v>
      </c>
      <c r="K394">
        <f t="shared" si="39"/>
        <v>-5.4010198867422018E-2</v>
      </c>
      <c r="M394">
        <f t="shared" si="36"/>
        <v>-0.13037543730492904</v>
      </c>
      <c r="N394" s="13">
        <f t="shared" si="40"/>
        <v>1.1349691858609747E-4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8.4214916860715405</v>
      </c>
      <c r="H395" s="10">
        <f t="shared" si="41"/>
        <v>-0.11816457848590235</v>
      </c>
      <c r="I395">
        <f t="shared" si="38"/>
        <v>-0.94531662788721882</v>
      </c>
      <c r="K395">
        <f t="shared" si="39"/>
        <v>-5.3339529445557407E-2</v>
      </c>
      <c r="M395">
        <f t="shared" si="36"/>
        <v>-0.12887123884287935</v>
      </c>
      <c r="N395" s="13">
        <f t="shared" si="40"/>
        <v>1.1463257599966278E-4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8.4367310466189878</v>
      </c>
      <c r="H396" s="10">
        <f t="shared" si="41"/>
        <v>-0.11662618557221777</v>
      </c>
      <c r="I396">
        <f t="shared" si="38"/>
        <v>-0.93300948457774213</v>
      </c>
      <c r="K396">
        <f t="shared" si="39"/>
        <v>-5.2677187976560402E-2</v>
      </c>
      <c r="M396">
        <f t="shared" si="36"/>
        <v>-0.12738438117084616</v>
      </c>
      <c r="N396" s="13">
        <f t="shared" si="40"/>
        <v>1.1573877253834738E-4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8.4519704071664403</v>
      </c>
      <c r="H397" s="10">
        <f t="shared" si="41"/>
        <v>-0.11510655337976625</v>
      </c>
      <c r="I397">
        <f t="shared" si="38"/>
        <v>-0.92085242703812997</v>
      </c>
      <c r="K397">
        <f t="shared" si="39"/>
        <v>-5.2023071051966088E-2</v>
      </c>
      <c r="M397">
        <f t="shared" si="36"/>
        <v>-0.12591466484470559</v>
      </c>
      <c r="N397" s="13">
        <f t="shared" si="40"/>
        <v>1.1681527343855333E-4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8.4672097677138911</v>
      </c>
      <c r="H398" s="10">
        <f t="shared" si="41"/>
        <v>-0.11360547209299317</v>
      </c>
      <c r="I398">
        <f t="shared" si="38"/>
        <v>-0.90884377674394534</v>
      </c>
      <c r="K398">
        <f t="shared" si="39"/>
        <v>-5.137707654719529E-2</v>
      </c>
      <c r="M398">
        <f t="shared" si="36"/>
        <v>-0.12446189269855618</v>
      </c>
      <c r="N398" s="13">
        <f t="shared" si="40"/>
        <v>1.1786186836489307E-4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8.4824491282613401</v>
      </c>
      <c r="H399" s="10">
        <f t="shared" si="41"/>
        <v>-0.11212273398903824</v>
      </c>
      <c r="I399">
        <f t="shared" si="38"/>
        <v>-0.89698187191230594</v>
      </c>
      <c r="K399">
        <f t="shared" si="39"/>
        <v>-5.0739103605620353E-2</v>
      </c>
      <c r="M399">
        <f t="shared" si="36"/>
        <v>-0.12302586981922198</v>
      </c>
      <c r="N399" s="13">
        <f t="shared" si="40"/>
        <v>1.1887837093143637E-4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8.4976884888087891</v>
      </c>
      <c r="H400" s="10">
        <f t="shared" si="41"/>
        <v>-0.11065813341946386</v>
      </c>
      <c r="I400">
        <f t="shared" si="38"/>
        <v>-0.88526506735571087</v>
      </c>
      <c r="K400">
        <f t="shared" si="39"/>
        <v>-5.0109052622829602E-2</v>
      </c>
      <c r="M400">
        <f t="shared" si="36"/>
        <v>-0.12160640352102713</v>
      </c>
      <c r="N400" s="13">
        <f t="shared" si="40"/>
        <v>1.1986461821678416E-4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8.5129278493562399</v>
      </c>
      <c r="H401" s="10">
        <f t="shared" si="41"/>
        <v>-0.10921146679213867</v>
      </c>
      <c r="I401">
        <f t="shared" si="38"/>
        <v>-0.87369173433710934</v>
      </c>
      <c r="K401">
        <f t="shared" si="39"/>
        <v>-4.9486825231086537E-2</v>
      </c>
      <c r="M401">
        <f t="shared" si="36"/>
        <v>-0.12020330332083382</v>
      </c>
      <c r="N401" s="13">
        <f t="shared" si="40"/>
        <v>1.2082047027355701E-4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8.5281672099036925</v>
      </c>
      <c r="H402" s="10">
        <f t="shared" si="41"/>
        <v>-0.1077825325532755</v>
      </c>
      <c r="I402">
        <f t="shared" si="38"/>
        <v>-0.86226026042620396</v>
      </c>
      <c r="K402">
        <f t="shared" si="39"/>
        <v>-4.8872324283981125E-2</v>
      </c>
      <c r="M402">
        <f t="shared" si="36"/>
        <v>-0.1188163809133428</v>
      </c>
      <c r="N402" s="13">
        <f t="shared" si="40"/>
        <v>1.2174580963296002E-4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8.5434065704511415</v>
      </c>
      <c r="H403" s="10">
        <f t="shared" si="41"/>
        <v>-0.1063711311696203</v>
      </c>
      <c r="I403">
        <f t="shared" si="38"/>
        <v>-0.85096904935696238</v>
      </c>
      <c r="K403">
        <f t="shared" si="39"/>
        <v>-4.8265453841272198E-2</v>
      </c>
      <c r="M403">
        <f t="shared" ref="M403:M469" si="43">$L$9*$O$6*EXP(-$O$7*(G403/$L$10-1))-SQRT($L$9)*$O$8*EXP(-$O$4*(G403/$L$10-1))</f>
        <v>-0.11744545014665675</v>
      </c>
      <c r="N403" s="13">
        <f t="shared" si="40"/>
        <v>1.2264054080514966E-4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8.5586459309985905</v>
      </c>
      <c r="H404" s="10">
        <f t="shared" si="41"/>
        <v>-0.10497706511079147</v>
      </c>
      <c r="I404">
        <f t="shared" ref="I404:I467" si="45">H404*$E$6</f>
        <v>-0.83981652088633174</v>
      </c>
      <c r="K404">
        <f t="shared" ref="K404:K469" si="46">$L$9*$L$4*EXP(-$L$6*(G404/$L$10-1))-SQRT($L$9)*$L$5*EXP(-$L$7*(G404/$L$10-1))</f>
        <v>-4.7666119153916539E-2</v>
      </c>
      <c r="M404">
        <f t="shared" si="43"/>
        <v>-0.11609032699809857</v>
      </c>
      <c r="N404" s="13">
        <f t="shared" ref="N404:N467" si="47">(M404-H404)^2*O404</f>
        <v>1.2350458977587262E-4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8.5738852915460413</v>
      </c>
      <c r="H405" s="10">
        <f t="shared" ref="H405:H469" si="48">-(-$B$4)*(1+D405+$E$5*D405^3)*EXP(-D405)</f>
        <v>-0.1036001388317664</v>
      </c>
      <c r="I405">
        <f t="shared" si="45"/>
        <v>-0.8288011106541312</v>
      </c>
      <c r="K405">
        <f t="shared" si="46"/>
        <v>-4.7074226649284193E-2</v>
      </c>
      <c r="M405">
        <f t="shared" si="43"/>
        <v>-0.11475082955028933</v>
      </c>
      <c r="N405" s="13">
        <f t="shared" si="47"/>
        <v>1.2433790350015333E-4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8.5891246520934921</v>
      </c>
      <c r="H406" s="10">
        <f t="shared" si="48"/>
        <v>-0.10224015875551426</v>
      </c>
      <c r="I406">
        <f t="shared" si="45"/>
        <v>-0.81792127004411408</v>
      </c>
      <c r="K406">
        <f t="shared" si="46"/>
        <v>-4.6489683916557341E-2</v>
      </c>
      <c r="M406">
        <f t="shared" si="43"/>
        <v>-0.11342677796747934</v>
      </c>
      <c r="N406" s="13">
        <f t="shared" si="47"/>
        <v>1.251404493935062E-4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8.6043640126409411</v>
      </c>
      <c r="H407" s="10">
        <f t="shared" si="48"/>
        <v>-0.10089693325577222</v>
      </c>
      <c r="I407">
        <f t="shared" si="45"/>
        <v>-0.80717546604617774</v>
      </c>
      <c r="K407">
        <f t="shared" si="46"/>
        <v>-4.5912399692309133E-2</v>
      </c>
      <c r="M407">
        <f t="shared" si="43"/>
        <v>-0.11211799447213024</v>
      </c>
      <c r="N407" s="13">
        <f t="shared" si="47"/>
        <v>1.259122148212541E-4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8.6196033731883919</v>
      </c>
      <c r="H408" s="10">
        <f t="shared" si="48"/>
        <v>-9.9570272639964277E-2</v>
      </c>
      <c r="I408">
        <f t="shared" si="45"/>
        <v>-0.79656218111971422</v>
      </c>
      <c r="K408">
        <f t="shared" si="46"/>
        <v>-4.5342283846262321E-2</v>
      </c>
      <c r="M408">
        <f t="shared" si="43"/>
        <v>-0.11082430332174781</v>
      </c>
      <c r="N408" s="13">
        <f t="shared" si="47"/>
        <v>1.2665320658652508E-4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8.6348427337358427</v>
      </c>
      <c r="H409" s="10">
        <f t="shared" si="48"/>
        <v>-9.8259989132260375E-2</v>
      </c>
      <c r="I409">
        <f t="shared" si="45"/>
        <v>-0.786079913058083</v>
      </c>
      <c r="K409">
        <f t="shared" si="46"/>
        <v>-4.4779247367223836E-2</v>
      </c>
      <c r="M409">
        <f t="shared" si="43"/>
        <v>-0.10954553078596262</v>
      </c>
      <c r="N409" s="13">
        <f t="shared" si="47"/>
        <v>1.2736345041744831E-4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8.6500820942832934</v>
      </c>
      <c r="H410" s="10">
        <f t="shared" si="48"/>
        <v>-9.6965896856773523E-2</v>
      </c>
      <c r="I410">
        <f t="shared" si="45"/>
        <v>-0.77572717485418818</v>
      </c>
      <c r="K410">
        <f t="shared" si="46"/>
        <v>-4.4223202349193975E-2</v>
      </c>
      <c r="M410">
        <f t="shared" si="43"/>
        <v>-0.10828150512385501</v>
      </c>
      <c r="N410" s="13">
        <f t="shared" si="47"/>
        <v>1.280429904540429E-4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8.6653214548307425</v>
      </c>
      <c r="H411" s="10">
        <f t="shared" si="48"/>
        <v>-9.5687811820894753E-2</v>
      </c>
      <c r="I411">
        <f t="shared" si="45"/>
        <v>-0.76550249456715802</v>
      </c>
      <c r="K411">
        <f t="shared" si="46"/>
        <v>-4.3674061977647824E-2</v>
      </c>
      <c r="M411">
        <f t="shared" si="43"/>
        <v>-0.10703205656152448</v>
      </c>
      <c r="N411" s="13">
        <f t="shared" si="47"/>
        <v>1.2869188873530524E-4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8.6805608153781932</v>
      </c>
      <c r="H412" s="10">
        <f t="shared" si="48"/>
        <v>-9.4425551898762089E-2</v>
      </c>
      <c r="I412">
        <f t="shared" si="45"/>
        <v>-0.75540441519009671</v>
      </c>
      <c r="K412">
        <f t="shared" si="46"/>
        <v>-4.3131740515986228E-2</v>
      </c>
      <c r="M412">
        <f t="shared" si="43"/>
        <v>-0.1057970172698981</v>
      </c>
      <c r="N412" s="13">
        <f t="shared" si="47"/>
        <v>1.2931022468694539E-4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8.695800175925644</v>
      </c>
      <c r="H413" s="10">
        <f t="shared" si="48"/>
        <v>-9.3178936814864249E-2</v>
      </c>
      <c r="I413">
        <f t="shared" si="45"/>
        <v>-0.745431494518914</v>
      </c>
      <c r="K413">
        <f t="shared" si="46"/>
        <v>-4.2596153292155998E-2</v>
      </c>
      <c r="M413">
        <f t="shared" si="43"/>
        <v>-0.10457622134278095</v>
      </c>
      <c r="N413" s="13">
        <f t="shared" si="47"/>
        <v>1.2989809461028947E-4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8.711039536473093</v>
      </c>
      <c r="H414" s="10">
        <f t="shared" si="48"/>
        <v>-9.1947788127775265E-2</v>
      </c>
      <c r="I414">
        <f t="shared" si="45"/>
        <v>-0.73558230502220212</v>
      </c>
      <c r="K414">
        <f t="shared" si="46"/>
        <v>-4.2067216685434818E-2</v>
      </c>
      <c r="M414">
        <f t="shared" si="43"/>
        <v>-0.10336950477514036</v>
      </c>
      <c r="N414" s="13">
        <f t="shared" si="47"/>
        <v>1.3045561117269684E-4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8.7262788970205438</v>
      </c>
      <c r="H415" s="10">
        <f t="shared" si="48"/>
        <v>-9.073192921402036E-2</v>
      </c>
      <c r="I415">
        <f t="shared" si="45"/>
        <v>-0.72585543371216288</v>
      </c>
      <c r="K415">
        <f t="shared" si="46"/>
        <v>-4.1544848113380377E-2</v>
      </c>
      <c r="M415">
        <f t="shared" si="43"/>
        <v>-0.10217670544162562</v>
      </c>
      <c r="N415" s="13">
        <f t="shared" si="47"/>
        <v>1.3098290289995844E-4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8.7415182575679946</v>
      </c>
      <c r="H416" s="10">
        <f t="shared" si="48"/>
        <v>-8.9531185252069781E-2</v>
      </c>
      <c r="I416">
        <f t="shared" si="45"/>
        <v>-0.71624948201655825</v>
      </c>
      <c r="K416">
        <f t="shared" si="46"/>
        <v>-4.1028966018941862E-2</v>
      </c>
      <c r="M416">
        <f t="shared" si="43"/>
        <v>-0.10099766307532008</v>
      </c>
      <c r="N416" s="13">
        <f t="shared" si="47"/>
        <v>1.3148011367109102E-4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8.7567576181154454</v>
      </c>
      <c r="H417" s="10">
        <f t="shared" si="48"/>
        <v>-8.8345383206461001E-2</v>
      </c>
      <c r="I417">
        <f t="shared" si="45"/>
        <v>-0.706763065651688</v>
      </c>
      <c r="K417">
        <f t="shared" si="46"/>
        <v>-4.0519489857730587E-2</v>
      </c>
      <c r="M417">
        <f t="shared" si="43"/>
        <v>-9.9832219246724155E-2</v>
      </c>
      <c r="N417" s="13">
        <f t="shared" si="47"/>
        <v>1.3194740221588849E-4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8.7719969786628944</v>
      </c>
      <c r="H418" s="10">
        <f t="shared" si="48"/>
        <v>-8.7174351812045983E-2</v>
      </c>
      <c r="I418">
        <f t="shared" si="45"/>
        <v>-0.69739481449636787</v>
      </c>
      <c r="K418">
        <f t="shared" si="46"/>
        <v>-4.001634008544909E-2</v>
      </c>
      <c r="M418">
        <f t="shared" si="43"/>
        <v>-9.8680217342964643E-2</v>
      </c>
      <c r="N418" s="13">
        <f t="shared" si="47"/>
        <v>1.3238494161558215E-4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8.7872363392103452</v>
      </c>
      <c r="H419" s="10">
        <f t="shared" si="48"/>
        <v>-8.6017921558363339E-2</v>
      </c>
      <c r="I419">
        <f t="shared" si="45"/>
        <v>-0.68814337246690671</v>
      </c>
      <c r="K419">
        <f t="shared" si="46"/>
        <v>-3.9519438145475629E-2</v>
      </c>
      <c r="M419">
        <f t="shared" si="43"/>
        <v>-9.7541502547231179E-2</v>
      </c>
      <c r="N419" s="13">
        <f t="shared" si="47"/>
        <v>1.3279291880699632E-4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8.802475699757796</v>
      </c>
      <c r="H420" s="10">
        <f t="shared" si="48"/>
        <v>-8.4875924674133435E-2</v>
      </c>
      <c r="I420">
        <f t="shared" si="45"/>
        <v>-0.67900739739306748</v>
      </c>
      <c r="K420">
        <f t="shared" si="46"/>
        <v>-3.9028706456603057E-2</v>
      </c>
      <c r="M420">
        <f t="shared" si="43"/>
        <v>-9.6415921818436723E-2</v>
      </c>
      <c r="N420" s="13">
        <f t="shared" si="47"/>
        <v>1.3317153409052803E-4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8.8177150603052468</v>
      </c>
      <c r="H421" s="10">
        <f t="shared" si="48"/>
        <v>-8.3748195111875465E-2</v>
      </c>
      <c r="I421">
        <f t="shared" si="45"/>
        <v>-0.66998556089500372</v>
      </c>
      <c r="K421">
        <f t="shared" si="46"/>
        <v>-3.8544068400929686E-2</v>
      </c>
      <c r="M421">
        <f t="shared" si="43"/>
        <v>-9.5303323871098078E-2</v>
      </c>
      <c r="N421" s="13">
        <f t="shared" si="47"/>
        <v>1.3352100064221352E-4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8.8329544208526958</v>
      </c>
      <c r="H422" s="10">
        <f t="shared" si="48"/>
        <v>-8.2634568532644434E-2</v>
      </c>
      <c r="I422">
        <f t="shared" si="45"/>
        <v>-0.66107654826115547</v>
      </c>
      <c r="K422">
        <f t="shared" si="46"/>
        <v>-3.8065448311900424E-2</v>
      </c>
      <c r="M422">
        <f t="shared" si="43"/>
        <v>-9.4203559155437863E-2</v>
      </c>
      <c r="N422" s="13">
        <f t="shared" si="47"/>
        <v>1.338415440302823E-4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8.8481937814001448</v>
      </c>
      <c r="H423" s="10">
        <f t="shared" si="48"/>
        <v>-8.1534882290887858E-2</v>
      </c>
      <c r="I423">
        <f t="shared" si="45"/>
        <v>-0.65227905832710287</v>
      </c>
      <c r="K423">
        <f t="shared" si="46"/>
        <v>-3.7592771462495907E-2</v>
      </c>
      <c r="M423">
        <f t="shared" si="43"/>
        <v>-9.3116479837702326E-2</v>
      </c>
      <c r="N423" s="13">
        <f t="shared" si="47"/>
        <v>1.341334017363789E-4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8.8634331419475973</v>
      </c>
      <c r="H424" s="10">
        <f t="shared" si="48"/>
        <v>-8.0448975419419727E-2</v>
      </c>
      <c r="I424">
        <f t="shared" si="45"/>
        <v>-0.64359180335535782</v>
      </c>
      <c r="K424">
        <f t="shared" si="46"/>
        <v>-3.7125964053568744E-2</v>
      </c>
      <c r="M424">
        <f t="shared" si="43"/>
        <v>-9.2041939780695442E-2</v>
      </c>
      <c r="N424" s="13">
        <f t="shared" si="47"/>
        <v>1.3439682268180886E-4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8.8786725024950481</v>
      </c>
      <c r="H425" s="10">
        <f t="shared" si="48"/>
        <v>-7.937668861451147E-2</v>
      </c>
      <c r="I425">
        <f t="shared" si="45"/>
        <v>-0.63501350891609176</v>
      </c>
      <c r="K425">
        <f t="shared" si="46"/>
        <v>-3.6664953202324019E-2</v>
      </c>
      <c r="M425">
        <f t="shared" si="43"/>
        <v>-9.0979794524525717E-2</v>
      </c>
      <c r="N425" s="13">
        <f t="shared" si="47"/>
        <v>1.3463206675900754E-4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8.8939118630424971</v>
      </c>
      <c r="H426" s="10">
        <f t="shared" si="48"/>
        <v>-7.8317864221098071E-2</v>
      </c>
      <c r="I426">
        <f t="shared" si="45"/>
        <v>-0.62654291376878457</v>
      </c>
      <c r="K426">
        <f t="shared" si="46"/>
        <v>-3.6209666930942942E-2</v>
      </c>
      <c r="M426">
        <f t="shared" si="43"/>
        <v>-8.9929901267564699E-2</v>
      </c>
      <c r="N426" s="13">
        <f t="shared" si="47"/>
        <v>1.3483940436851341E-4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8.9091512235899462</v>
      </c>
      <c r="H427" s="10">
        <f t="shared" si="48"/>
        <v>-7.7272346218098531E-2</v>
      </c>
      <c r="I427">
        <f t="shared" si="45"/>
        <v>-0.61817876974478825</v>
      </c>
      <c r="K427">
        <f t="shared" si="46"/>
        <v>-3.5760034155347467E-2</v>
      </c>
      <c r="M427">
        <f t="shared" si="43"/>
        <v>-8.8892118847613361E-2</v>
      </c>
      <c r="N427" s="13">
        <f t="shared" si="47"/>
        <v>1.3501911596162198E-4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8.9243905841373969</v>
      </c>
      <c r="H428" s="10">
        <f t="shared" si="48"/>
        <v>-7.6239980203849145E-2</v>
      </c>
      <c r="I428">
        <f t="shared" si="45"/>
        <v>-0.60991984163079316</v>
      </c>
      <c r="K428">
        <f t="shared" si="46"/>
        <v>-3.5315984674104406E-2</v>
      </c>
      <c r="M428">
        <f t="shared" si="43"/>
        <v>-8.7866307723276998E-2</v>
      </c>
      <c r="N428" s="13">
        <f t="shared" si="47"/>
        <v>1.3517149158900543E-4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8.9396299446848477</v>
      </c>
      <c r="H429" s="10">
        <f t="shared" si="48"/>
        <v>-7.5220613381649176E-2</v>
      </c>
      <c r="I429">
        <f t="shared" si="45"/>
        <v>-0.60176490705319341</v>
      </c>
      <c r="K429">
        <f t="shared" si="46"/>
        <v>-3.4877449157467218E-2</v>
      </c>
      <c r="M429">
        <f t="shared" si="43"/>
        <v>-8.6852329955544164E-2</v>
      </c>
      <c r="N429" s="13">
        <f t="shared" si="47"/>
        <v>1.3529683045542334E-4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8.9548693052322985</v>
      </c>
      <c r="H430" s="10">
        <f t="shared" si="48"/>
        <v>-7.4214094545416553E-2</v>
      </c>
      <c r="I430">
        <f t="shared" si="45"/>
        <v>-0.59371275636333243</v>
      </c>
      <c r="K430">
        <f t="shared" si="46"/>
        <v>-3.4444359136553991E-2</v>
      </c>
      <c r="M430">
        <f t="shared" si="43"/>
        <v>-8.5850049189569233E-2</v>
      </c>
      <c r="N430" s="13">
        <f t="shared" si="47"/>
        <v>1.353954404807783E-4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8.9701086657797475</v>
      </c>
      <c r="H431" s="10">
        <f t="shared" si="48"/>
        <v>-7.3220274065454227E-2</v>
      </c>
      <c r="I431">
        <f t="shared" si="45"/>
        <v>-0.58576219252363382</v>
      </c>
      <c r="K431">
        <f t="shared" si="46"/>
        <v>-3.4016646992659258E-2</v>
      </c>
      <c r="M431">
        <f t="shared" si="43"/>
        <v>-8.4859330636655017E-2</v>
      </c>
      <c r="N431" s="13">
        <f t="shared" si="47"/>
        <v>1.3546763786761228E-4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8.9853480263271983</v>
      </c>
      <c r="H432" s="10">
        <f t="shared" si="48"/>
        <v>-7.223900387432447E-2</v>
      </c>
      <c r="I432">
        <f t="shared" si="45"/>
        <v>-0.57791203099459576</v>
      </c>
      <c r="K432">
        <f t="shared" si="46"/>
        <v>-3.3594245946698645E-2</v>
      </c>
      <c r="M432">
        <f t="shared" si="43"/>
        <v>-8.3880041056434776E-2</v>
      </c>
      <c r="N432" s="13">
        <f t="shared" si="47"/>
        <v>1.3551374667527464E-4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9.0005873868746491</v>
      </c>
      <c r="H433" s="10">
        <f t="shared" si="48"/>
        <v>-7.1270137452831103E-2</v>
      </c>
      <c r="I433">
        <f t="shared" si="45"/>
        <v>-0.57016109962264883</v>
      </c>
      <c r="K433">
        <f t="shared" si="46"/>
        <v>-3.3177090048784788E-2</v>
      </c>
      <c r="M433">
        <f t="shared" si="43"/>
        <v>-8.2912048739251953E-2</v>
      </c>
      <c r="N433" s="13">
        <f t="shared" si="47"/>
        <v>1.3553409840089318E-4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9.0158267474220981</v>
      </c>
      <c r="H434" s="10">
        <f t="shared" si="48"/>
        <v>-7.0313529816108611E-2</v>
      </c>
      <c r="I434">
        <f t="shared" si="45"/>
        <v>-0.56250823852886889</v>
      </c>
      <c r="K434">
        <f t="shared" si="46"/>
        <v>-3.2765114167932159E-2</v>
      </c>
      <c r="M434">
        <f t="shared" si="43"/>
        <v>-8.1955223488733187E-2</v>
      </c>
      <c r="N434" s="13">
        <f t="shared" si="47"/>
        <v>1.3552903156722709E-4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9.0310661079695489</v>
      </c>
      <c r="H435" s="10">
        <f t="shared" si="48"/>
        <v>-6.9369037499816363E-2</v>
      </c>
      <c r="I435">
        <f t="shared" si="45"/>
        <v>-0.55495229999853091</v>
      </c>
      <c r="K435">
        <f t="shared" si="46"/>
        <v>-3.2358253981889802E-2</v>
      </c>
      <c r="M435">
        <f t="shared" si="43"/>
        <v>-8.1009436604555701E-2</v>
      </c>
      <c r="N435" s="13">
        <f t="shared" si="47"/>
        <v>1.3549889131761638E-4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9.0463054685169997</v>
      </c>
      <c r="H436" s="10">
        <f t="shared" si="48"/>
        <v>-6.8436518546438174E-2</v>
      </c>
      <c r="I436">
        <f t="shared" si="45"/>
        <v>-0.54749214837150539</v>
      </c>
      <c r="K436">
        <f t="shared" si="46"/>
        <v>-3.195644596710058E-2</v>
      </c>
      <c r="M436">
        <f t="shared" si="43"/>
        <v>-8.0074560865405445E-2</v>
      </c>
      <c r="N436" s="13">
        <f t="shared" si="47"/>
        <v>1.3544402901807307E-4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9.0615448290644505</v>
      </c>
      <c r="H437" s="10">
        <f t="shared" si="48"/>
        <v>-6.751583249168501E-2</v>
      </c>
      <c r="I437">
        <f t="shared" si="45"/>
        <v>-0.54012665993348008</v>
      </c>
      <c r="K437">
        <f t="shared" si="46"/>
        <v>-3.1559627388784484E-2</v>
      </c>
      <c r="M437">
        <f t="shared" si="43"/>
        <v>-7.915047051212408E-2</v>
      </c>
      <c r="N437" s="13">
        <f t="shared" si="47"/>
        <v>1.3536480186664637E-4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9.0767841896118995</v>
      </c>
      <c r="H438" s="10">
        <f t="shared" si="48"/>
        <v>-6.6606840351001118E-2</v>
      </c>
      <c r="I438">
        <f t="shared" si="45"/>
        <v>-0.53285472280800894</v>
      </c>
      <c r="K438">
        <f t="shared" si="46"/>
        <v>-3.1167736291145488E-2</v>
      </c>
      <c r="M438">
        <f t="shared" si="43"/>
        <v>-7.8237041231043164E-2</v>
      </c>
      <c r="N438" s="13">
        <f t="shared" si="47"/>
        <v>1.3526157251013079E-4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9.0920235501593503</v>
      </c>
      <c r="H439" s="10">
        <f t="shared" si="48"/>
        <v>-6.5709404606171543E-2</v>
      </c>
      <c r="I439">
        <f t="shared" si="45"/>
        <v>-0.52567523684937234</v>
      </c>
      <c r="K439">
        <f t="shared" si="46"/>
        <v>-3.078071148769938E-2</v>
      </c>
      <c r="M439">
        <f t="shared" si="43"/>
        <v>-7.7334150137503277E-2</v>
      </c>
      <c r="N439" s="13">
        <f t="shared" si="47"/>
        <v>1.3513470866821712E-4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9.1072629107068011</v>
      </c>
      <c r="H440" s="10">
        <f t="shared" si="48"/>
        <v>-6.4823389192031317E-2</v>
      </c>
      <c r="I440">
        <f t="shared" si="45"/>
        <v>-0.51858711353625053</v>
      </c>
      <c r="K440">
        <f t="shared" si="46"/>
        <v>-3.0398492551722455E-2</v>
      </c>
      <c r="M440">
        <f t="shared" si="43"/>
        <v>-7.6441675759557973E-2</v>
      </c>
      <c r="N440" s="13">
        <f t="shared" si="47"/>
        <v>1.3498458276517032E-4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9.1225022712542501</v>
      </c>
      <c r="H441" s="10">
        <f t="shared" si="48"/>
        <v>-6.3948659483274148E-2</v>
      </c>
      <c r="I441">
        <f t="shared" si="45"/>
        <v>-0.51158927586619318</v>
      </c>
      <c r="K441">
        <f t="shared" si="46"/>
        <v>-3.002101980681807E-2</v>
      </c>
      <c r="M441">
        <f t="shared" si="43"/>
        <v>-7.5559498021857296E-2</v>
      </c>
      <c r="N441" s="13">
        <f t="shared" si="47"/>
        <v>1.3481157156904766E-4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9.1377416318017008</v>
      </c>
      <c r="H442" s="10">
        <f t="shared" si="48"/>
        <v>-6.3085082281361268E-2</v>
      </c>
      <c r="I442">
        <f t="shared" si="45"/>
        <v>-0.50468065825089015</v>
      </c>
      <c r="K442">
        <f t="shared" si="46"/>
        <v>-2.9648234317600514E-2</v>
      </c>
      <c r="M442">
        <f t="shared" si="43"/>
        <v>-7.4687498229711782E-2</v>
      </c>
      <c r="N442" s="13">
        <f t="shared" si="47"/>
        <v>1.3461605583853836E-4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9.1529809923491516</v>
      </c>
      <c r="H443" s="10">
        <f t="shared" si="48"/>
        <v>-6.2232525801528063E-2</v>
      </c>
      <c r="I443">
        <f t="shared" si="45"/>
        <v>-0.4978602064122245</v>
      </c>
      <c r="K443">
        <f t="shared" si="46"/>
        <v>-2.9280077880494422E-2</v>
      </c>
      <c r="M443">
        <f t="shared" si="43"/>
        <v>-7.3825559053334669E-2</v>
      </c>
      <c r="N443" s="13">
        <f t="shared" si="47"/>
        <v>1.3439841997749366E-4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9.1682203528966006</v>
      </c>
      <c r="H444" s="10">
        <f t="shared" si="48"/>
        <v>-6.1390859659889135E-2</v>
      </c>
      <c r="I444">
        <f t="shared" si="45"/>
        <v>-0.49112687727911308</v>
      </c>
      <c r="K444">
        <f t="shared" si="46"/>
        <v>-2.8916493014648766E-2</v>
      </c>
      <c r="M444">
        <f t="shared" si="43"/>
        <v>-7.2973564512259254E-2</v>
      </c>
      <c r="N444" s="13">
        <f t="shared" si="47"/>
        <v>1.3415905169711828E-4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9.1834597134440514</v>
      </c>
      <c r="H445" s="10">
        <f t="shared" si="48"/>
        <v>-6.0559954860639621E-2</v>
      </c>
      <c r="I445">
        <f t="shared" si="45"/>
        <v>-0.48447963888511697</v>
      </c>
      <c r="K445">
        <f t="shared" si="46"/>
        <v>-2.8557422952962926E-2</v>
      </c>
      <c r="M445">
        <f t="shared" si="43"/>
        <v>-7.2131399959930301E-2</v>
      </c>
      <c r="N445" s="13">
        <f t="shared" si="47"/>
        <v>1.338983416858983E-4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9.1986990739915022</v>
      </c>
      <c r="H446" s="10">
        <f t="shared" si="48"/>
        <v>-5.9739683783353495E-2</v>
      </c>
      <c r="I446">
        <f t="shared" si="45"/>
        <v>-0.47791747026682796</v>
      </c>
      <c r="K446">
        <f t="shared" si="46"/>
        <v>-2.8202811633224915E-2</v>
      </c>
      <c r="M446">
        <f t="shared" si="43"/>
        <v>-7.1298952068468771E-2</v>
      </c>
      <c r="N446" s="13">
        <f t="shared" si="47"/>
        <v>1.3361668328727185E-4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9.213938434538953</v>
      </c>
      <c r="H447" s="10">
        <f t="shared" si="48"/>
        <v>-5.8929920170376411E-2</v>
      </c>
      <c r="I447">
        <f t="shared" si="45"/>
        <v>-0.47143936136301129</v>
      </c>
      <c r="K447">
        <f t="shared" si="46"/>
        <v>-2.7852603689359105E-2</v>
      </c>
      <c r="M447">
        <f t="shared" si="43"/>
        <v>-7.0476108813605567E-2</v>
      </c>
      <c r="N447" s="13">
        <f t="shared" si="47"/>
        <v>1.3331447218503396E-4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9.229177795086402</v>
      </c>
      <c r="H448" s="10">
        <f t="shared" si="48"/>
        <v>-5.8130539114314109E-2</v>
      </c>
      <c r="I448">
        <f t="shared" si="45"/>
        <v>-0.46504431291451287</v>
      </c>
      <c r="K448">
        <f t="shared" si="46"/>
        <v>-2.7506744442782574E-2</v>
      </c>
      <c r="M448">
        <f t="shared" si="43"/>
        <v>-6.966275945978484E-2</v>
      </c>
      <c r="N448" s="13">
        <f t="shared" si="47"/>
        <v>1.3299210609648906E-4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9.2444171556338528</v>
      </c>
      <c r="H449" s="10">
        <f t="shared" si="48"/>
        <v>-5.7341417045613997E-2</v>
      </c>
      <c r="I449">
        <f t="shared" si="45"/>
        <v>-0.45873133636491198</v>
      </c>
      <c r="K449">
        <f t="shared" si="46"/>
        <v>-2.716517989386914E-2</v>
      </c>
      <c r="M449">
        <f t="shared" si="43"/>
        <v>-6.8858794545433977E-2</v>
      </c>
      <c r="N449" s="13">
        <f t="shared" si="47"/>
        <v>1.3264998447335951E-4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9.2596565161813018</v>
      </c>
      <c r="H450" s="10">
        <f t="shared" si="48"/>
        <v>-5.6562431720240738E-2</v>
      </c>
      <c r="I450">
        <f t="shared" si="45"/>
        <v>-0.45249945376192591</v>
      </c>
      <c r="K450">
        <f t="shared" si="46"/>
        <v>-2.6827856713519126E-2</v>
      </c>
      <c r="M450">
        <f t="shared" si="43"/>
        <v>-6.8064105868399241E-2</v>
      </c>
      <c r="N450" s="13">
        <f t="shared" si="47"/>
        <v>1.3228850821041761E-4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9.2748958767287544</v>
      </c>
      <c r="H451" s="10">
        <f t="shared" si="48"/>
        <v>-5.5793462207443599E-2</v>
      </c>
      <c r="I451">
        <f t="shared" si="45"/>
        <v>-0.44634769765954879</v>
      </c>
      <c r="K451">
        <f t="shared" si="46"/>
        <v>-2.6494722234833387E-2</v>
      </c>
      <c r="M451">
        <f t="shared" si="43"/>
        <v>-6.7278586471543222E-2</v>
      </c>
      <c r="N451" s="13">
        <f t="shared" si="47"/>
        <v>1.3190807936180993E-4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9.2901352372762034</v>
      </c>
      <c r="H452" s="10">
        <f t="shared" si="48"/>
        <v>-5.5034388877616532E-2</v>
      </c>
      <c r="I452">
        <f t="shared" si="45"/>
        <v>-0.44027511102093225</v>
      </c>
      <c r="K452">
        <f t="shared" si="46"/>
        <v>-2.6165724444891694E-2</v>
      </c>
      <c r="M452">
        <f t="shared" si="43"/>
        <v>-6.6502130628506614E-2</v>
      </c>
      <c r="N452" s="13">
        <f t="shared" si="47"/>
        <v>1.3150910086510753E-4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9.3053745978236542</v>
      </c>
      <c r="H453" s="10">
        <f t="shared" si="48"/>
        <v>-5.428509339024868E-2</v>
      </c>
      <c r="I453">
        <f t="shared" si="45"/>
        <v>-0.43428074712198944</v>
      </c>
      <c r="K453">
        <f t="shared" si="46"/>
        <v>-2.5840811976631912E-2</v>
      </c>
      <c r="M453">
        <f t="shared" si="43"/>
        <v>-6.5734633829626909E-2</v>
      </c>
      <c r="N453" s="13">
        <f t="shared" si="47"/>
        <v>1.3109197627295742E-4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9.3206139583711032</v>
      </c>
      <c r="H454" s="10">
        <f t="shared" si="48"/>
        <v>-5.3545458681966043E-2</v>
      </c>
      <c r="I454">
        <f t="shared" si="45"/>
        <v>-0.42836366945572835</v>
      </c>
      <c r="K454">
        <f t="shared" si="46"/>
        <v>-2.5519934100831171E-2</v>
      </c>
      <c r="M454">
        <f t="shared" si="43"/>
        <v>-6.4975992768017923E-2</v>
      </c>
      <c r="N454" s="13">
        <f t="shared" si="47"/>
        <v>1.3065710949239389E-4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9.335853318918554</v>
      </c>
      <c r="H455" s="10">
        <f t="shared" si="48"/>
        <v>-5.2815368954662614E-2</v>
      </c>
      <c r="I455">
        <f t="shared" si="45"/>
        <v>-0.42252295163730091</v>
      </c>
      <c r="K455">
        <f t="shared" si="46"/>
        <v>-2.5203040718185597E-2</v>
      </c>
      <c r="M455">
        <f t="shared" si="43"/>
        <v>-6.422610532580432E-2</v>
      </c>
      <c r="N455" s="13">
        <f t="shared" si="47"/>
        <v>1.3020490453169618E-4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9.3510926794660048</v>
      </c>
      <c r="H456" s="10">
        <f t="shared" si="48"/>
        <v>-5.2094709663721185E-2</v>
      </c>
      <c r="I456">
        <f t="shared" si="45"/>
        <v>-0.41675767730976948</v>
      </c>
      <c r="K456">
        <f t="shared" si="46"/>
        <v>-2.489008235148913E-2</v>
      </c>
      <c r="M456">
        <f t="shared" si="43"/>
        <v>-6.348487056051165E-2</v>
      </c>
      <c r="N456" s="13">
        <f t="shared" si="47"/>
        <v>1.2973576525477455E-4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9.3663320400134538</v>
      </c>
      <c r="H457" s="10">
        <f t="shared" si="48"/>
        <v>-5.1383367506322455E-2</v>
      </c>
      <c r="I457">
        <f t="shared" si="45"/>
        <v>-0.41106694005057964</v>
      </c>
      <c r="K457">
        <f t="shared" si="46"/>
        <v>-2.4581010137909025E-2</v>
      </c>
      <c r="M457">
        <f t="shared" si="43"/>
        <v>-6.275218869161002E-2</v>
      </c>
      <c r="N457" s="13">
        <f t="shared" si="47"/>
        <v>1.2925009514304334E-4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9.3815714005609046</v>
      </c>
      <c r="H458" s="10">
        <f t="shared" si="48"/>
        <v>-5.068123040984239E-2</v>
      </c>
      <c r="I458">
        <f t="shared" si="45"/>
        <v>-0.40544984327873912</v>
      </c>
      <c r="K458">
        <f t="shared" si="46"/>
        <v>-2.4275775821357204E-2</v>
      </c>
      <c r="M458">
        <f t="shared" si="43"/>
        <v>-6.2027961087208192E-2</v>
      </c>
      <c r="N458" s="13">
        <f t="shared" si="47"/>
        <v>1.2874829706467419E-4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9.3968107611083553</v>
      </c>
      <c r="H459" s="10">
        <f t="shared" si="48"/>
        <v>-4.9988187520337173E-2</v>
      </c>
      <c r="I459">
        <f t="shared" si="45"/>
        <v>-0.39990550016269738</v>
      </c>
      <c r="K459">
        <f t="shared" si="46"/>
        <v>-2.3974331744956667E-2</v>
      </c>
      <c r="M459">
        <f t="shared" si="43"/>
        <v>-6.1312090250899134E-2</v>
      </c>
      <c r="N459" s="13">
        <f t="shared" si="47"/>
        <v>1.2823077305122865E-4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9.4120501216558061</v>
      </c>
      <c r="H460" s="10">
        <f t="shared" si="48"/>
        <v>-4.9304129191114592E-2</v>
      </c>
      <c r="I460">
        <f t="shared" si="45"/>
        <v>-0.39443303352891673</v>
      </c>
      <c r="K460">
        <f t="shared" si="46"/>
        <v>-2.3676630843601131E-2</v>
      </c>
      <c r="M460">
        <f t="shared" si="43"/>
        <v>-6.060447980875279E-2</v>
      </c>
      <c r="N460" s="13">
        <f t="shared" si="47"/>
        <v>1.2769792408155601E-4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9.4272894822032551</v>
      </c>
      <c r="H461" s="10">
        <f t="shared" si="48"/>
        <v>-4.8628946971392285E-2</v>
      </c>
      <c r="I461">
        <f t="shared" si="45"/>
        <v>-0.38903157577113828</v>
      </c>
      <c r="K461">
        <f t="shared" si="46"/>
        <v>-2.3382626636606986E-2</v>
      </c>
      <c r="M461">
        <f t="shared" si="43"/>
        <v>-5.9905034496456185E-2</v>
      </c>
      <c r="N461" s="13">
        <f t="shared" si="47"/>
        <v>1.2715014987290169E-4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9.4425288427507059</v>
      </c>
      <c r="H462" s="10">
        <f t="shared" si="48"/>
        <v>-4.7962533595041136E-2</v>
      </c>
      <c r="I462">
        <f t="shared" si="45"/>
        <v>-0.38370026876032909</v>
      </c>
      <c r="K462">
        <f t="shared" si="46"/>
        <v>-2.3092273220456812E-2</v>
      </c>
      <c r="M462">
        <f t="shared" si="43"/>
        <v>-5.9213660146598616E-2</v>
      </c>
      <c r="N462" s="13">
        <f t="shared" si="47"/>
        <v>1.2658784867916172E-4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9.4577682032981549</v>
      </c>
      <c r="H463" s="10">
        <f t="shared" si="48"/>
        <v>-4.7304782969414406E-2</v>
      </c>
      <c r="I463">
        <f t="shared" si="45"/>
        <v>-0.37843826375531525</v>
      </c>
      <c r="K463">
        <f t="shared" si="46"/>
        <v>-2.2805525261632681E-2</v>
      </c>
      <c r="M463">
        <f t="shared" si="43"/>
        <v>-5.853026367610089E-2</v>
      </c>
      <c r="N463" s="13">
        <f t="shared" si="47"/>
        <v>1.2601141709619047E-4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9.4730075638456075</v>
      </c>
      <c r="H464" s="10">
        <f t="shared" si="48"/>
        <v>-4.6655590164260956E-2</v>
      </c>
      <c r="I464">
        <f t="shared" si="45"/>
        <v>-0.37324472131408765</v>
      </c>
      <c r="K464">
        <f t="shared" si="46"/>
        <v>-2.2522337989538493E-2</v>
      </c>
      <c r="M464">
        <f t="shared" si="43"/>
        <v>-5.7854753073785466E-2</v>
      </c>
      <c r="N464" s="13">
        <f t="shared" si="47"/>
        <v>1.2542124987406948E-4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9.4882469243930565</v>
      </c>
      <c r="H465" s="10">
        <f t="shared" si="48"/>
        <v>-4.6014851400723041E-2</v>
      </c>
      <c r="I465">
        <f t="shared" si="45"/>
        <v>-0.36811881120578432</v>
      </c>
      <c r="K465">
        <f t="shared" si="46"/>
        <v>-2.224266718951046E-2</v>
      </c>
      <c r="M465">
        <f t="shared" si="43"/>
        <v>-5.7187037388089015E-2</v>
      </c>
      <c r="N465" s="13">
        <f t="shared" si="47"/>
        <v>1.2481773973629665E-4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9.5034862849405073</v>
      </c>
      <c r="H466" s="10">
        <f t="shared" si="48"/>
        <v>-4.5382464040417222E-2</v>
      </c>
      <c r="I466">
        <f t="shared" si="45"/>
        <v>-0.36305971232333778</v>
      </c>
      <c r="K466">
        <f t="shared" si="46"/>
        <v>-2.1966469195913687E-2</v>
      </c>
      <c r="M466">
        <f t="shared" si="43"/>
        <v>-5.652702671491168E-2</v>
      </c>
      <c r="N466" s="13">
        <f t="shared" si="47"/>
        <v>1.2420127720573504E-4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9.5187256454879563</v>
      </c>
      <c r="H467" s="10">
        <f t="shared" si="48"/>
        <v>-4.4758326574598654E-2</v>
      </c>
      <c r="I467">
        <f t="shared" si="45"/>
        <v>-0.35806661259678924</v>
      </c>
      <c r="K467">
        <f t="shared" si="46"/>
        <v>-2.1693700885325403E-2</v>
      </c>
      <c r="M467">
        <f t="shared" si="43"/>
        <v>-5.5874632185606135E-2</v>
      </c>
      <c r="N467" s="13">
        <f t="shared" si="47"/>
        <v>1.2357225043731641E-4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9.5339650060354071</v>
      </c>
      <c r="H468" s="10">
        <f t="shared" si="48"/>
        <v>-4.4142338613407647E-2</v>
      </c>
      <c r="I468">
        <f t="shared" ref="I468:I469" si="50">H468*$E$6</f>
        <v>-0.35313870890726118</v>
      </c>
      <c r="K468">
        <f t="shared" si="46"/>
        <v>-2.1424319669801919E-2</v>
      </c>
      <c r="M468">
        <f t="shared" si="43"/>
        <v>-5.5229765955100936E-2</v>
      </c>
      <c r="N468" s="13">
        <f t="shared" ref="N468:N469" si="51">(M468-H468)^2*O468</f>
        <v>1.2293104505732791E-4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9.5492043665828579</v>
      </c>
      <c r="H469" s="10">
        <f t="shared" si="48"/>
        <v>-4.3534400875198394E-2</v>
      </c>
      <c r="I469">
        <f t="shared" si="50"/>
        <v>-0.34827520700158715</v>
      </c>
      <c r="K469">
        <f t="shared" si="46"/>
        <v>-2.1158283490229898E-2</v>
      </c>
      <c r="M469">
        <f t="shared" si="43"/>
        <v>-5.4592341190159682E-2</v>
      </c>
      <c r="N469" s="13">
        <f t="shared" si="51"/>
        <v>1.2227804400924617E-4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96F8-554A-49E8-A62F-FFDB865EC586}">
  <dimension ref="A2:AA469"/>
  <sheetViews>
    <sheetView workbookViewId="0">
      <selection activeCell="G5" sqref="G5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249</v>
      </c>
      <c r="D3" s="15" t="str">
        <f>A3</f>
        <v>FCC</v>
      </c>
      <c r="E3" s="1" t="str">
        <f>B3</f>
        <v>Tb</v>
      </c>
      <c r="K3" s="15" t="str">
        <f>A3</f>
        <v>FCC</v>
      </c>
      <c r="L3" s="1" t="s">
        <v>250</v>
      </c>
      <c r="N3" s="15" t="str">
        <f>A3</f>
        <v>FCC</v>
      </c>
      <c r="O3" s="1" t="str">
        <f>L3</f>
        <v>Tb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-4.6154999999999999</v>
      </c>
      <c r="D4" s="21" t="s">
        <v>8</v>
      </c>
      <c r="E4" s="4">
        <f>E11</f>
        <v>3.560882992421563</v>
      </c>
      <c r="F4" t="s">
        <v>197</v>
      </c>
      <c r="K4" s="2" t="s">
        <v>27</v>
      </c>
      <c r="L4" s="4">
        <v>8.1199999999999994E-2</v>
      </c>
      <c r="N4" s="12" t="s">
        <v>24</v>
      </c>
      <c r="O4" s="4">
        <v>2.3048142160312426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31.927</v>
      </c>
      <c r="D5" s="2" t="s">
        <v>3</v>
      </c>
      <c r="E5" s="5">
        <v>0.05</v>
      </c>
      <c r="K5" s="2" t="s">
        <v>28</v>
      </c>
      <c r="L5" s="4">
        <v>1.1081000000000001</v>
      </c>
      <c r="N5" t="s">
        <v>69</v>
      </c>
      <c r="Q5" s="28" t="s">
        <v>30</v>
      </c>
      <c r="R5" s="29">
        <f>L10</f>
        <v>3.560882992421563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122</v>
      </c>
      <c r="Z5" s="31" t="str">
        <f>B3</f>
        <v>Tb</v>
      </c>
      <c r="AA5" s="32" t="str">
        <f>B3</f>
        <v>Tb</v>
      </c>
    </row>
    <row r="6" spans="1:27" x14ac:dyDescent="0.4">
      <c r="A6" s="2" t="s">
        <v>0</v>
      </c>
      <c r="B6" s="1">
        <v>0.253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0.19724358974358991</v>
      </c>
    </row>
    <row r="7" spans="1:27" x14ac:dyDescent="0.4">
      <c r="A7" s="2" t="s">
        <v>1</v>
      </c>
      <c r="B7" s="5">
        <v>3.6549999999999998</v>
      </c>
      <c r="D7" s="2" t="s">
        <v>32</v>
      </c>
      <c r="E7" s="1">
        <v>4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6.7992019372921657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266</v>
      </c>
      <c r="N8" s="18" t="s">
        <v>28</v>
      </c>
      <c r="O8" s="4">
        <f>O7/(O7-O4)*-B4/SQRT(L9)</f>
        <v>2.015651921528697</v>
      </c>
      <c r="Q8" s="26" t="s">
        <v>29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Q9" s="28" t="s">
        <v>30</v>
      </c>
      <c r="R9" s="29">
        <f>L10</f>
        <v>3.560882992421563</v>
      </c>
      <c r="S9" s="29">
        <f>O7</f>
        <v>6.7992019372921657</v>
      </c>
      <c r="T9" s="29">
        <f>O4</f>
        <v>2.3048142160312426</v>
      </c>
      <c r="U9" s="29">
        <f>O6</f>
        <v>0.19724358974358991</v>
      </c>
      <c r="V9" s="29">
        <f>O8</f>
        <v>2.015651921528697</v>
      </c>
      <c r="W9" s="30">
        <v>6</v>
      </c>
      <c r="X9" s="30">
        <v>12</v>
      </c>
      <c r="Y9" s="31" t="s">
        <v>122</v>
      </c>
      <c r="Z9" s="31" t="str">
        <f>B3</f>
        <v>Tb</v>
      </c>
      <c r="AA9" s="32" t="str">
        <f>B3</f>
        <v>Tb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3.560882992421563</v>
      </c>
      <c r="M10" t="s">
        <v>34</v>
      </c>
    </row>
    <row r="11" spans="1:27" x14ac:dyDescent="0.4">
      <c r="A11" s="3" t="s">
        <v>37</v>
      </c>
      <c r="B11" s="4">
        <f>($B$5*$E$7)^(1/3)</f>
        <v>5.0358490219062659</v>
      </c>
      <c r="D11" s="3" t="s">
        <v>8</v>
      </c>
      <c r="E11" s="4">
        <f>$B$11/$E$8</f>
        <v>3.560882992421563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5.5426690355838844</v>
      </c>
      <c r="D12" s="3" t="s">
        <v>2</v>
      </c>
      <c r="E12" s="4">
        <f>(9*$B$6*$B$5/(-$B$4))^(1/2)</f>
        <v>3.9687267076743891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1.1568187431481025E-3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-4.6154999999999999</v>
      </c>
    </row>
    <row r="16" spans="1:27" x14ac:dyDescent="0.4">
      <c r="D16" s="3" t="s">
        <v>9</v>
      </c>
      <c r="E16" s="4">
        <f>$E$15*$E$6</f>
        <v>-55.385999999999996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0.19724358974358991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2.6636473663110962</v>
      </c>
      <c r="H19" s="10">
        <f>-(-$B$4)*(1+D19+$E$5*D19^3)*EXP(-D19)</f>
        <v>0.62731148896263611</v>
      </c>
      <c r="I19">
        <f>H19*$E$6</f>
        <v>7.5277378675516333</v>
      </c>
      <c r="K19">
        <f>$L$9*$L$4*EXP(-$L$6*(G19/$L$10-1))-SQRT($L$9)*$L$5*EXP(-$L$7*(G19/$L$10-1))</f>
        <v>10.100354221580886</v>
      </c>
      <c r="M19">
        <f t="shared" ref="M19:M82" si="1">$L$9*$O$6*EXP(-$O$7*(G19/$L$10-1))-SQRT($L$9)*$O$8*EXP(-$O$4*(G19/$L$10-1))</f>
        <v>0.64834473817019678</v>
      </c>
      <c r="N19" s="13">
        <f>(M19-H19)^2*O19</f>
        <v>4.4239757222735141E-4</v>
      </c>
      <c r="O19" s="13">
        <v>1</v>
      </c>
      <c r="P19" s="14">
        <f>SUMSQ(N26:N295)</f>
        <v>1.2268927402227543E-5</v>
      </c>
      <c r="Q19" s="1" t="s">
        <v>68</v>
      </c>
      <c r="R19" s="19">
        <f>O7/(O7-O4)*-B4/SQRT(L9)</f>
        <v>2.015651921528697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2">$E$11*(D20/$E$12+1)</f>
        <v>2.6815920788333054</v>
      </c>
      <c r="H20" s="10">
        <f>-(-$B$4)*(1+D20+$E$5*D20^3)*EXP(-D20)</f>
        <v>0.33277348893284447</v>
      </c>
      <c r="I20">
        <f t="shared" ref="I20:I83" si="3">H20*$E$6</f>
        <v>3.9932818671941339</v>
      </c>
      <c r="K20">
        <f t="shared" ref="K20:K83" si="4">$L$9*$L$4*EXP(-$L$6*(G20/$L$10-1))-SQRT($L$9)*$L$5*EXP(-$L$7*(G20/$L$10-1))</f>
        <v>9.1964142321182472</v>
      </c>
      <c r="M20">
        <f t="shared" si="1"/>
        <v>0.35024731663907538</v>
      </c>
      <c r="N20" s="13">
        <f t="shared" ref="N20:N83" si="5">(M20-H20)^2*O20</f>
        <v>3.053346547070428E-4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2"/>
        <v>2.6995367913555146</v>
      </c>
      <c r="H21" s="10">
        <f t="shared" ref="H21:H84" si="6">-(-$B$4)*(1+D21+$E$5*D21^3)*EXP(-D21)</f>
        <v>5.1071594997643549E-2</v>
      </c>
      <c r="I21">
        <f t="shared" si="3"/>
        <v>0.61285913997172259</v>
      </c>
      <c r="K21">
        <f t="shared" si="4"/>
        <v>8.3483369166441825</v>
      </c>
      <c r="M21">
        <f t="shared" si="1"/>
        <v>6.5381021559799635E-2</v>
      </c>
      <c r="N21" s="13">
        <f t="shared" si="5"/>
        <v>2.0475968853773813E-4</v>
      </c>
      <c r="O21" s="13">
        <v>1</v>
      </c>
      <c r="Q21" s="16" t="s">
        <v>60</v>
      </c>
      <c r="R21" s="19">
        <f>(O8/O6)/(O7/O4)</f>
        <v>3.4641016151377517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2"/>
        <v>2.7174815038777238</v>
      </c>
      <c r="H22" s="10">
        <f t="shared" si="6"/>
        <v>-0.21824347801982766</v>
      </c>
      <c r="I22">
        <f t="shared" si="3"/>
        <v>-2.6189217362379318</v>
      </c>
      <c r="K22">
        <f t="shared" si="4"/>
        <v>7.552894306946202</v>
      </c>
      <c r="M22">
        <f t="shared" si="1"/>
        <v>-0.20673665706123856</v>
      </c>
      <c r="N22" s="13">
        <f t="shared" si="5"/>
        <v>1.3240692857302534E-4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2"/>
        <v>2.7354262163999334</v>
      </c>
      <c r="H23" s="10">
        <f t="shared" si="6"/>
        <v>-0.47560657649932536</v>
      </c>
      <c r="I23">
        <f t="shared" si="3"/>
        <v>-5.7072789179919043</v>
      </c>
      <c r="K23">
        <f t="shared" si="4"/>
        <v>6.8070420497194455</v>
      </c>
      <c r="M23">
        <f t="shared" si="1"/>
        <v>-0.46657155117118876</v>
      </c>
      <c r="N23" s="13">
        <f t="shared" si="5"/>
        <v>8.1631682680069937E-5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2"/>
        <v>2.7533709289221426</v>
      </c>
      <c r="H24" s="10">
        <f t="shared" si="6"/>
        <v>-0.72143854803907814</v>
      </c>
      <c r="I24">
        <f t="shared" si="3"/>
        <v>-8.6572625764689377</v>
      </c>
      <c r="K24">
        <f t="shared" si="4"/>
        <v>6.1079090024685732</v>
      </c>
      <c r="M24">
        <f t="shared" si="1"/>
        <v>-0.71457338135870074</v>
      </c>
      <c r="N24" s="13">
        <f t="shared" si="5"/>
        <v>4.7130513549364042E-5</v>
      </c>
      <c r="O24" s="13">
        <v>1</v>
      </c>
      <c r="Q24" s="17" t="s">
        <v>64</v>
      </c>
      <c r="R24" s="19">
        <f>O4/(O7-O4)*-B4/L9</f>
        <v>0.19724358974358977</v>
      </c>
      <c r="V24" s="15" t="str">
        <f>D3</f>
        <v>FCC</v>
      </c>
      <c r="W24" s="1" t="str">
        <f>E3</f>
        <v>Tb</v>
      </c>
      <c r="X24" t="s">
        <v>110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2"/>
        <v>2.7713156414443523</v>
      </c>
      <c r="H25" s="10">
        <f t="shared" si="6"/>
        <v>-0.95614666860831243</v>
      </c>
      <c r="I25">
        <f t="shared" si="3"/>
        <v>-11.47376002329975</v>
      </c>
      <c r="K25">
        <f t="shared" si="4"/>
        <v>5.452787418363557</v>
      </c>
      <c r="M25">
        <f t="shared" si="1"/>
        <v>-0.95117630439718326</v>
      </c>
      <c r="N25" s="13">
        <f t="shared" si="5"/>
        <v>2.4704520391273743E-5</v>
      </c>
      <c r="O25" s="13">
        <v>1</v>
      </c>
      <c r="Q25" s="17" t="s">
        <v>65</v>
      </c>
      <c r="R25" s="19">
        <f>O7/(O7-O4)*-B4/SQRT(L9)</f>
        <v>2.015651921528697</v>
      </c>
      <c r="V25" s="2" t="s">
        <v>113</v>
      </c>
      <c r="W25" s="1">
        <f>(-B4/(12*PI()*B6*W26))^(1/2)</f>
        <v>0.58583322864670173</v>
      </c>
      <c r="X25" t="s">
        <v>111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2"/>
        <v>2.7892603539665615</v>
      </c>
      <c r="H26" s="10">
        <f t="shared" si="6"/>
        <v>-1.1801250571997535</v>
      </c>
      <c r="I26">
        <f t="shared" si="3"/>
        <v>-14.161500686397041</v>
      </c>
      <c r="K26">
        <f t="shared" si="4"/>
        <v>4.839123686718362</v>
      </c>
      <c r="M26">
        <f t="shared" si="1"/>
        <v>-1.1767994422887469</v>
      </c>
      <c r="N26" s="13">
        <f t="shared" si="5"/>
        <v>1.1059714536309304E-5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2"/>
        <v>2.8072050664887707</v>
      </c>
      <c r="H27" s="10">
        <f t="shared" si="6"/>
        <v>-1.3937550783351371</v>
      </c>
      <c r="I27">
        <f t="shared" si="3"/>
        <v>-16.725060940021645</v>
      </c>
      <c r="K27">
        <f t="shared" si="4"/>
        <v>4.2645095976471268</v>
      </c>
      <c r="M27">
        <f t="shared" si="1"/>
        <v>-1.3918473934326929</v>
      </c>
      <c r="N27" s="13">
        <f t="shared" si="5"/>
        <v>3.63926168701352E-6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3.6549999999999998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2"/>
        <v>2.8251497790109803</v>
      </c>
      <c r="H28" s="10">
        <f t="shared" si="6"/>
        <v>-1.5974057327671416</v>
      </c>
      <c r="I28">
        <f t="shared" si="3"/>
        <v>-19.1688687932057</v>
      </c>
      <c r="K28">
        <f t="shared" si="4"/>
        <v>3.7266741012323292</v>
      </c>
      <c r="M28">
        <f t="shared" si="1"/>
        <v>-1.5967107265211968</v>
      </c>
      <c r="N28" s="13">
        <f t="shared" si="5"/>
        <v>4.8303368190223182E-7</v>
      </c>
      <c r="O28" s="13">
        <v>1</v>
      </c>
      <c r="Q28" s="2" t="s">
        <v>73</v>
      </c>
      <c r="R28" s="1">
        <v>0.05</v>
      </c>
      <c r="V28" s="22" t="s">
        <v>115</v>
      </c>
      <c r="W28" s="1">
        <f>3*W25*(B7*W27-1)/W26</f>
        <v>3.3093345150148794</v>
      </c>
      <c r="X28" t="s">
        <v>119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2"/>
        <v>2.8430944915331895</v>
      </c>
      <c r="H29" s="10">
        <f t="shared" si="6"/>
        <v>-1.7914340367116977</v>
      </c>
      <c r="I29">
        <f t="shared" si="3"/>
        <v>-21.497208440540373</v>
      </c>
      <c r="K29">
        <f t="shared" si="4"/>
        <v>3.2234755332180551</v>
      </c>
      <c r="M29">
        <f t="shared" si="1"/>
        <v>-1.7917664577447603</v>
      </c>
      <c r="N29" s="13">
        <f t="shared" si="5"/>
        <v>1.1050374322242972E-7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109</v>
      </c>
      <c r="W29" s="1">
        <f>((W28+SQRT(W28^2-4))/2)^2</f>
        <v>8.8385542566603714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2"/>
        <v>2.8610392040553987</v>
      </c>
      <c r="H30" s="10">
        <f t="shared" si="6"/>
        <v>-1.9761853899355204</v>
      </c>
      <c r="I30">
        <f t="shared" si="3"/>
        <v>-23.714224679226245</v>
      </c>
      <c r="K30">
        <f t="shared" si="4"/>
        <v>2.7528942808253127</v>
      </c>
      <c r="M30">
        <f t="shared" si="1"/>
        <v>-1.9773785118700893</v>
      </c>
      <c r="N30" s="13">
        <f t="shared" si="5"/>
        <v>1.4235399507494008E-6</v>
      </c>
      <c r="O30" s="13">
        <v>1</v>
      </c>
      <c r="V30" s="22" t="s">
        <v>117</v>
      </c>
      <c r="W30" s="1">
        <f>1/(O4*W25^2)</f>
        <v>1.264200836254407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2"/>
        <v>2.8789839165776083</v>
      </c>
      <c r="H31" s="10">
        <f t="shared" si="6"/>
        <v>-2.1519939330147282</v>
      </c>
      <c r="I31">
        <f t="shared" si="3"/>
        <v>-25.82392719617674</v>
      </c>
      <c r="K31">
        <f t="shared" si="4"/>
        <v>2.3130258637805277</v>
      </c>
      <c r="M31">
        <f t="shared" si="1"/>
        <v>-2.15389816773442</v>
      </c>
      <c r="N31" s="13">
        <f t="shared" si="5"/>
        <v>3.6261098676797492E-6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2"/>
        <v>2.8969286290998171</v>
      </c>
      <c r="H32" s="10">
        <f t="shared" si="6"/>
        <v>-2.319182894071798</v>
      </c>
      <c r="I32">
        <f t="shared" si="3"/>
        <v>-27.830194728861578</v>
      </c>
      <c r="K32">
        <f t="shared" si="4"/>
        <v>1.9020744070580999</v>
      </c>
      <c r="M32">
        <f t="shared" si="1"/>
        <v>-2.321664488681634</v>
      </c>
      <c r="N32" s="13">
        <f t="shared" si="5"/>
        <v>6.1583118075670438E-6</v>
      </c>
      <c r="O32" s="13">
        <v>1</v>
      </c>
      <c r="Q32" s="21" t="s">
        <v>73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2"/>
        <v>2.9148733416220267</v>
      </c>
      <c r="H33" s="10">
        <f t="shared" si="6"/>
        <v>-2.4780649252896172</v>
      </c>
      <c r="I33">
        <f t="shared" si="3"/>
        <v>-29.736779103475406</v>
      </c>
      <c r="K33">
        <f t="shared" si="4"/>
        <v>1.5183464831673739</v>
      </c>
      <c r="M33">
        <f t="shared" si="1"/>
        <v>-2.4810047384481457</v>
      </c>
      <c r="N33" s="13">
        <f t="shared" si="5"/>
        <v>8.6425014070575326E-6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2"/>
        <v>2.9328180541442364</v>
      </c>
      <c r="H34" s="10">
        <f t="shared" si="6"/>
        <v>-2.6289424294931867</v>
      </c>
      <c r="I34">
        <f t="shared" si="3"/>
        <v>-31.547309153918242</v>
      </c>
      <c r="K34">
        <f t="shared" si="4"/>
        <v>1.1602453030695639</v>
      </c>
      <c r="M34">
        <f t="shared" si="1"/>
        <v>-2.632234782989114</v>
      </c>
      <c r="N34" s="13">
        <f t="shared" si="5"/>
        <v>1.0839591542144513E-5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2"/>
        <v>2.9507627666664451</v>
      </c>
      <c r="H35" s="10">
        <f t="shared" si="6"/>
        <v>-2.7721078770815213</v>
      </c>
      <c r="I35">
        <f t="shared" si="3"/>
        <v>-33.265294524978259</v>
      </c>
      <c r="K35">
        <f t="shared" si="4"/>
        <v>0.82626523599308133</v>
      </c>
      <c r="M35">
        <f t="shared" si="1"/>
        <v>-2.7756594787192759</v>
      </c>
      <c r="N35" s="13">
        <f t="shared" si="5"/>
        <v>1.2613874193301062E-5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2"/>
        <v>2.9687074791886547</v>
      </c>
      <c r="H36" s="10">
        <f t="shared" si="6"/>
        <v>-2.9078441135845363</v>
      </c>
      <c r="I36">
        <f t="shared" si="3"/>
        <v>-34.894129363014436</v>
      </c>
      <c r="K36">
        <f t="shared" si="4"/>
        <v>0.51498663953290791</v>
      </c>
      <c r="M36">
        <f t="shared" si="1"/>
        <v>-2.9115730476265309</v>
      </c>
      <c r="N36" s="13">
        <f t="shared" si="5"/>
        <v>1.3904949089546123E-5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2"/>
        <v>2.9866521917108644</v>
      </c>
      <c r="H37" s="10">
        <f t="shared" si="6"/>
        <v>-3.0364246581120731</v>
      </c>
      <c r="I37">
        <f t="shared" si="3"/>
        <v>-36.437095897344875</v>
      </c>
      <c r="K37">
        <f t="shared" si="4"/>
        <v>0.22507098247280233</v>
      </c>
      <c r="M37">
        <f t="shared" si="1"/>
        <v>-3.0402594397009741</v>
      </c>
      <c r="N37" s="13">
        <f t="shared" si="5"/>
        <v>1.4705549834574449E-5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2"/>
        <v>3.0045969042330736</v>
      </c>
      <c r="H38" s="10">
        <f t="shared" si="6"/>
        <v>-3.1581139929549087</v>
      </c>
      <c r="I38">
        <f t="shared" si="3"/>
        <v>-37.897367915458901</v>
      </c>
      <c r="K38">
        <f t="shared" si="4"/>
        <v>-4.474375623707072E-2</v>
      </c>
      <c r="M38">
        <f t="shared" si="1"/>
        <v>-3.1619926831073206</v>
      </c>
      <c r="N38" s="13">
        <f t="shared" si="5"/>
        <v>1.5044237298417314E-5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2"/>
        <v>3.0225416167552828</v>
      </c>
      <c r="H39" s="10">
        <f t="shared" si="6"/>
        <v>-3.2731678445903718</v>
      </c>
      <c r="I39">
        <f t="shared" si="3"/>
        <v>-39.278014135084462</v>
      </c>
      <c r="K39">
        <f t="shared" si="4"/>
        <v>-0.29564742797680665</v>
      </c>
      <c r="M39">
        <f t="shared" si="1"/>
        <v>-3.2770372225140312</v>
      </c>
      <c r="N39" s="13">
        <f t="shared" si="5"/>
        <v>1.4972085516102563E-5</v>
      </c>
      <c r="O39" s="13">
        <v>1</v>
      </c>
      <c r="Q39" s="1">
        <v>0.08</v>
      </c>
      <c r="R39" s="5">
        <v>3.89</v>
      </c>
      <c r="U39" t="s">
        <v>97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2"/>
        <v>3.0404863292774924</v>
      </c>
      <c r="H40" s="10">
        <f t="shared" si="6"/>
        <v>-3.3818334563382257</v>
      </c>
      <c r="I40">
        <f t="shared" si="3"/>
        <v>-40.582001476058707</v>
      </c>
      <c r="K40">
        <f t="shared" si="4"/>
        <v>-0.52876180917303106</v>
      </c>
      <c r="M40">
        <f t="shared" si="1"/>
        <v>-3.3856482459786914</v>
      </c>
      <c r="N40" s="13">
        <f t="shared" si="5"/>
        <v>1.4552620001004163E-5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2"/>
        <v>3.0584310417997012</v>
      </c>
      <c r="H41" s="10">
        <f t="shared" si="6"/>
        <v>-3.4843498529056633</v>
      </c>
      <c r="I41">
        <f t="shared" si="3"/>
        <v>-41.812198234867964</v>
      </c>
      <c r="K41">
        <f t="shared" si="4"/>
        <v>-0.74514446414546054</v>
      </c>
      <c r="M41">
        <f t="shared" si="1"/>
        <v>-3.4880720007755874</v>
      </c>
      <c r="N41" s="13">
        <f t="shared" si="5"/>
        <v>1.3854384765580413E-5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2"/>
        <v>3.0763757543219108</v>
      </c>
      <c r="H42" s="10">
        <f t="shared" si="6"/>
        <v>-3.5809480970536867</v>
      </c>
      <c r="I42">
        <f t="shared" si="3"/>
        <v>-42.971377164644238</v>
      </c>
      <c r="K42">
        <f t="shared" si="4"/>
        <v>-0.94579238920755682</v>
      </c>
      <c r="M42">
        <f t="shared" si="1"/>
        <v>-3.5845460985385804</v>
      </c>
      <c r="N42" s="13">
        <f t="shared" si="5"/>
        <v>1.2945614685297656E-5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2"/>
        <v>3.09432046684412</v>
      </c>
      <c r="H43" s="10">
        <f t="shared" si="6"/>
        <v>-3.6718515386106421</v>
      </c>
      <c r="I43">
        <f t="shared" si="3"/>
        <v>-44.062218463327703</v>
      </c>
      <c r="K43">
        <f t="shared" si="4"/>
        <v>-1.1316454504018196</v>
      </c>
      <c r="M43">
        <f t="shared" si="1"/>
        <v>-3.6752998100796175</v>
      </c>
      <c r="N43" s="13">
        <f t="shared" si="5"/>
        <v>1.1890576123749879E-5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2"/>
        <v>3.1122651793663296</v>
      </c>
      <c r="H44" s="10">
        <f t="shared" si="6"/>
        <v>-3.7572760560524934</v>
      </c>
      <c r="I44">
        <f t="shared" si="3"/>
        <v>-45.08731267262992</v>
      </c>
      <c r="K44">
        <f t="shared" si="4"/>
        <v>-1.3035896265502416</v>
      </c>
      <c r="M44">
        <f t="shared" si="1"/>
        <v>-3.7605543502312457</v>
      </c>
      <c r="N44" s="13">
        <f t="shared" si="5"/>
        <v>1.0747212722441618E-5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2"/>
        <v>3.1302098918885388</v>
      </c>
      <c r="H45" s="10">
        <f t="shared" si="6"/>
        <v>-3.8374302908632703</v>
      </c>
      <c r="I45">
        <f t="shared" si="3"/>
        <v>-46.049163490359241</v>
      </c>
      <c r="K45">
        <f t="shared" si="4"/>
        <v>-1.4624600686389386</v>
      </c>
      <c r="M45">
        <f t="shared" si="1"/>
        <v>-3.840523153049646</v>
      </c>
      <c r="N45" s="13">
        <f t="shared" si="5"/>
        <v>9.5657965039128123E-6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2"/>
        <v>3.148154604410748</v>
      </c>
      <c r="H46" s="10">
        <f t="shared" si="6"/>
        <v>-3.9125158748832227</v>
      </c>
      <c r="I46">
        <f t="shared" si="3"/>
        <v>-46.950190498598673</v>
      </c>
      <c r="K46">
        <f t="shared" si="4"/>
        <v>-1.6090439859326446</v>
      </c>
      <c r="M46">
        <f t="shared" si="1"/>
        <v>-3.9154121377034246</v>
      </c>
      <c r="N46" s="13">
        <f t="shared" si="5"/>
        <v>8.3883383236834794E-6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2"/>
        <v>3.1660993169329577</v>
      </c>
      <c r="H47" s="10">
        <f t="shared" si="6"/>
        <v>-3.9827276508464271</v>
      </c>
      <c r="I47">
        <f t="shared" si="3"/>
        <v>-47.792731810157122</v>
      </c>
      <c r="K47">
        <f t="shared" si="4"/>
        <v>-1.7440833686263137</v>
      </c>
      <c r="M47">
        <f t="shared" si="1"/>
        <v>-3.9854199653623601</v>
      </c>
      <c r="N47" s="13">
        <f t="shared" si="5"/>
        <v>7.2485574527035013E-6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2"/>
        <v>3.1840440294551677</v>
      </c>
      <c r="H48" s="10">
        <f t="shared" si="6"/>
        <v>-4.0482538863040221</v>
      </c>
      <c r="I48">
        <f t="shared" si="3"/>
        <v>-48.579046635648268</v>
      </c>
      <c r="K48">
        <f t="shared" si="4"/>
        <v>-1.8682775562861562</v>
      </c>
      <c r="M48">
        <f t="shared" si="1"/>
        <v>-4.0507382873898337</v>
      </c>
      <c r="N48" s="13">
        <f t="shared" si="5"/>
        <v>6.1722487551818816E-6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2"/>
        <v>3.2019887419773769</v>
      </c>
      <c r="H49" s="10">
        <f t="shared" si="6"/>
        <v>-4.1092764811236897</v>
      </c>
      <c r="I49">
        <f t="shared" si="3"/>
        <v>-49.311317773484276</v>
      </c>
      <c r="K49">
        <f t="shared" si="4"/>
        <v>-1.9822856608087012</v>
      </c>
      <c r="M49">
        <f t="shared" si="1"/>
        <v>-4.1115519851322988</v>
      </c>
      <c r="N49" s="13">
        <f t="shared" si="5"/>
        <v>5.1779184931960704E-6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2"/>
        <v>3.2199334544995866</v>
      </c>
      <c r="H50" s="10">
        <f t="shared" si="6"/>
        <v>-4.1659711687508505</v>
      </c>
      <c r="I50">
        <f t="shared" si="3"/>
        <v>-49.991654025010206</v>
      </c>
      <c r="K50">
        <f t="shared" si="4"/>
        <v>-2.086728852132671</v>
      </c>
      <c r="M50">
        <f t="shared" si="1"/>
        <v>-4.1680394015894162</v>
      </c>
      <c r="N50" s="13">
        <f t="shared" si="5"/>
        <v>4.2775870745216154E-6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2"/>
        <v>3.2378781670217958</v>
      </c>
      <c r="H51" s="10">
        <f t="shared" si="6"/>
        <v>-4.2185077114116618</v>
      </c>
      <c r="I51">
        <f t="shared" si="3"/>
        <v>-50.622092536939945</v>
      </c>
      <c r="K51">
        <f t="shared" si="4"/>
        <v>-2.1821925144721908</v>
      </c>
      <c r="M51">
        <f t="shared" si="1"/>
        <v>-4.2203725652387227</v>
      </c>
      <c r="N51" s="13">
        <f t="shared" si="5"/>
        <v>3.4776797963037576E-6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2"/>
        <v>3.255822879544005</v>
      </c>
      <c r="H52" s="10">
        <f t="shared" si="6"/>
        <v>-4.2670500894330736</v>
      </c>
      <c r="I52">
        <f t="shared" si="3"/>
        <v>-51.204601073196883</v>
      </c>
      <c r="K52">
        <f t="shared" si="4"/>
        <v>-2.2692282804004531</v>
      </c>
      <c r="M52">
        <f t="shared" si="1"/>
        <v>-4.2687174062796647</v>
      </c>
      <c r="N52" s="13">
        <f t="shared" si="5"/>
        <v>2.7799454669263206E-6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2"/>
        <v>3.2737675920662146</v>
      </c>
      <c r="H53" s="10">
        <f t="shared" si="6"/>
        <v>-4.3117566848501703</v>
      </c>
      <c r="I53">
        <f t="shared" si="3"/>
        <v>-51.741080218202043</v>
      </c>
      <c r="K53">
        <f t="shared" si="4"/>
        <v>-2.3483559496980115</v>
      </c>
      <c r="M53">
        <f t="shared" si="1"/>
        <v>-4.31323396555279</v>
      </c>
      <c r="N53" s="13">
        <f t="shared" si="5"/>
        <v>2.1823582743327477E-6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2"/>
        <v>3.2917123045884238</v>
      </c>
      <c r="H54" s="10">
        <f t="shared" si="6"/>
        <v>-4.3527804594663371</v>
      </c>
      <c r="I54">
        <f t="shared" si="3"/>
        <v>-52.233365513596041</v>
      </c>
      <c r="K54">
        <f t="shared" si="4"/>
        <v>-2.4200652994886438</v>
      </c>
      <c r="M54">
        <f t="shared" si="1"/>
        <v>-4.3540765963812875</v>
      </c>
      <c r="N54" s="13">
        <f t="shared" si="5"/>
        <v>1.6799709022972752E-6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2"/>
        <v>3.309657017110633</v>
      </c>
      <c r="H55" s="10">
        <f t="shared" si="6"/>
        <v>-4.3902691275271071</v>
      </c>
      <c r="I55">
        <f t="shared" si="3"/>
        <v>-52.683229530325285</v>
      </c>
      <c r="K55">
        <f t="shared" si="4"/>
        <v>-2.4848177918165821</v>
      </c>
      <c r="M55">
        <f t="shared" si="1"/>
        <v>-4.3913941595737622</v>
      </c>
      <c r="N55" s="13">
        <f t="shared" si="5"/>
        <v>1.2656971060010756E-6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2"/>
        <v>3.3276017296328422</v>
      </c>
      <c r="H56" s="10">
        <f t="shared" si="6"/>
        <v>-4.4243653231641176</v>
      </c>
      <c r="I56">
        <f t="shared" si="3"/>
        <v>-53.092383877969411</v>
      </c>
      <c r="K56">
        <f t="shared" si="4"/>
        <v>-2.5430481844705941</v>
      </c>
      <c r="M56">
        <f t="shared" si="1"/>
        <v>-4.4253302118190518</v>
      </c>
      <c r="N56" s="13">
        <f t="shared" si="5"/>
        <v>9.3101011642086581E-7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2"/>
        <v>3.3455464421550518</v>
      </c>
      <c r="H57" s="10">
        <f t="shared" si="6"/>
        <v>-4.4552067627610912</v>
      </c>
      <c r="I57">
        <f t="shared" si="3"/>
        <v>-53.462481153133098</v>
      </c>
      <c r="K57">
        <f t="shared" si="4"/>
        <v>-2.5951660505318932</v>
      </c>
      <c r="M57">
        <f t="shared" si="1"/>
        <v>-4.4560231876961156</v>
      </c>
      <c r="N57" s="13">
        <f t="shared" si="5"/>
        <v>6.6654967452964312E-7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2"/>
        <v>3.3634911546772615</v>
      </c>
      <c r="H58" s="10">
        <f t="shared" si="6"/>
        <v>-4.4829264023896513</v>
      </c>
      <c r="I58">
        <f t="shared" si="3"/>
        <v>-53.795116828675816</v>
      </c>
      <c r="K58">
        <f t="shared" si="4"/>
        <v>-2.6415572118128354</v>
      </c>
      <c r="M58">
        <f t="shared" si="1"/>
        <v>-4.4836065755145151</v>
      </c>
      <c r="N58" s="13">
        <f t="shared" si="5"/>
        <v>4.6263547978697575E-7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2"/>
        <v>3.3814358671994702</v>
      </c>
      <c r="H59" s="10">
        <f t="shared" si="6"/>
        <v>-4.5076525904584965</v>
      </c>
      <c r="I59">
        <f t="shared" si="3"/>
        <v>-54.091831085501958</v>
      </c>
      <c r="K59">
        <f t="shared" si="4"/>
        <v>-2.6825850910610263</v>
      </c>
      <c r="M59">
        <f t="shared" si="1"/>
        <v>-4.5082090871937712</v>
      </c>
      <c r="N59" s="13">
        <f t="shared" si="5"/>
        <v>3.0968861637139051E-7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2"/>
        <v>3.3993805797216798</v>
      </c>
      <c r="H60" s="10">
        <f t="shared" si="6"/>
        <v>-4.529509215715513</v>
      </c>
      <c r="I60">
        <f t="shared" si="3"/>
        <v>-54.354110588586153</v>
      </c>
      <c r="K60">
        <f t="shared" si="4"/>
        <v>-2.7185919875274784</v>
      </c>
      <c r="M60">
        <f t="shared" si="1"/>
        <v>-4.5299548223827806</v>
      </c>
      <c r="N60" s="13">
        <f t="shared" si="5"/>
        <v>1.9856530191330355E-7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2"/>
        <v>3.4173252922438895</v>
      </c>
      <c r="H61" s="10">
        <f t="shared" si="6"/>
        <v>-4.5486158507384165</v>
      </c>
      <c r="I61">
        <f t="shared" si="3"/>
        <v>-54.583390208860997</v>
      </c>
      <c r="K61">
        <f t="shared" si="4"/>
        <v>-2.7499002802372781</v>
      </c>
      <c r="M61">
        <f t="shared" si="1"/>
        <v>-4.5489634270137778</v>
      </c>
      <c r="N61" s="13">
        <f t="shared" si="5"/>
        <v>1.2080926719403801E-7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2"/>
        <v>3.4352700047660982</v>
      </c>
      <c r="H62" s="10">
        <f t="shared" si="6"/>
        <v>-4.5650878910457626</v>
      </c>
      <c r="I62">
        <f t="shared" si="3"/>
        <v>-54.781054692549148</v>
      </c>
      <c r="K62">
        <f t="shared" si="4"/>
        <v>-2.7768135630556561</v>
      </c>
      <c r="M62">
        <f t="shared" si="1"/>
        <v>-4.5653502464787241</v>
      </c>
      <c r="N62" s="13">
        <f t="shared" si="5"/>
        <v>6.8830373204411859E-8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2"/>
        <v>3.4532147172883079</v>
      </c>
      <c r="H63" s="10">
        <f t="shared" si="6"/>
        <v>-4.5790366899563812</v>
      </c>
      <c r="I63">
        <f t="shared" si="3"/>
        <v>-54.948440279476571</v>
      </c>
      <c r="K63">
        <f t="shared" si="4"/>
        <v>-2.7996177154107285</v>
      </c>
      <c r="M63">
        <f t="shared" si="1"/>
        <v>-4.5792264736096993</v>
      </c>
      <c r="N63" s="13">
        <f t="shared" si="5"/>
        <v>3.6017835066730502E-8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2"/>
        <v>3.4711594298105175</v>
      </c>
      <c r="H64" s="10">
        <f t="shared" si="6"/>
        <v>-4.5905696893217192</v>
      </c>
      <c r="I64">
        <f t="shared" si="3"/>
        <v>-55.086836271860633</v>
      </c>
      <c r="K64">
        <f t="shared" si="4"/>
        <v>-2.8185819123156284</v>
      </c>
      <c r="M64">
        <f t="shared" si="1"/>
        <v>-4.5906992916387139</v>
      </c>
      <c r="N64" s="13">
        <f t="shared" si="5"/>
        <v>1.6796760570412902E-8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2"/>
        <v>3.4891041423327267</v>
      </c>
      <c r="H65" s="10">
        <f t="shared" si="6"/>
        <v>-4.5997905462520725</v>
      </c>
      <c r="I65">
        <f t="shared" si="3"/>
        <v>-55.197486555024867</v>
      </c>
      <c r="K65">
        <f t="shared" si="4"/>
        <v>-2.8339595771265991</v>
      </c>
      <c r="M65">
        <f t="shared" si="1"/>
        <v>-4.5998720123064984</v>
      </c>
      <c r="N65" s="13">
        <f t="shared" si="5"/>
        <v>6.6367180237299312E-9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2"/>
        <v>3.5070488548549359</v>
      </c>
      <c r="H66" s="10">
        <f t="shared" si="6"/>
        <v>-4.6067992559542317</v>
      </c>
      <c r="I66">
        <f t="shared" si="3"/>
        <v>-55.281591071450777</v>
      </c>
      <c r="K66">
        <f t="shared" si="4"/>
        <v>-2.84598928027913</v>
      </c>
      <c r="M66">
        <f t="shared" si="1"/>
        <v>-4.6068442092840431</v>
      </c>
      <c r="N66" s="13">
        <f t="shared" si="5"/>
        <v>2.0208018611388113E-9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2"/>
        <v>3.5249935673771451</v>
      </c>
      <c r="H67" s="10">
        <f t="shared" si="6"/>
        <v>-4.6116922707947587</v>
      </c>
      <c r="I67">
        <f t="shared" si="3"/>
        <v>-55.340307249537105</v>
      </c>
      <c r="K67">
        <f t="shared" si="4"/>
        <v>-2.8548955870607</v>
      </c>
      <c r="M67">
        <f t="shared" si="1"/>
        <v>-4.611711847065223</v>
      </c>
      <c r="N67" s="13">
        <f t="shared" si="5"/>
        <v>3.8323036528859453E-10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2"/>
        <v>3.5429382798993547</v>
      </c>
      <c r="H68" s="10">
        <f t="shared" si="6"/>
        <v>-4.6145626156999073</v>
      </c>
      <c r="I68">
        <f t="shared" si="3"/>
        <v>-55.374751388398892</v>
      </c>
      <c r="K68">
        <f t="shared" si="4"/>
        <v>-2.8608898573056223</v>
      </c>
      <c r="M68">
        <f t="shared" si="1"/>
        <v>-4.6145674054834283</v>
      </c>
      <c r="N68" s="13">
        <f t="shared" si="5"/>
        <v>2.29420261772754E-7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61"/>
      <c r="G69" s="61">
        <f t="shared" si="2"/>
        <v>3.560882992421563</v>
      </c>
      <c r="H69" s="62">
        <f t="shared" si="6"/>
        <v>-4.6154999999999999</v>
      </c>
      <c r="I69" s="61">
        <f t="shared" si="3"/>
        <v>-55.385999999999996</v>
      </c>
      <c r="J69" s="61"/>
      <c r="K69" s="61">
        <f t="shared" si="4"/>
        <v>-2.8641709997341458</v>
      </c>
      <c r="L69" s="61"/>
      <c r="M69" s="61">
        <f t="shared" si="1"/>
        <v>-4.615499999999999</v>
      </c>
      <c r="N69" s="63">
        <f t="shared" si="5"/>
        <v>7.8886090522101181E-27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2"/>
        <v>3.5788277049437727</v>
      </c>
      <c r="H70" s="10">
        <f t="shared" si="6"/>
        <v>-4.614590925823066</v>
      </c>
      <c r="I70">
        <f t="shared" si="3"/>
        <v>-55.375091109876792</v>
      </c>
      <c r="K70">
        <f t="shared" si="4"/>
        <v>-2.8649261835039264</v>
      </c>
      <c r="M70">
        <f t="shared" si="1"/>
        <v>-4.6145954979072936</v>
      </c>
      <c r="N70" s="13">
        <f t="shared" si="5"/>
        <v>2.090395418482526E-7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2"/>
        <v>3.5967724174659819</v>
      </c>
      <c r="H71" s="10">
        <f t="shared" si="6"/>
        <v>-4.6119187931395507</v>
      </c>
      <c r="I71">
        <f t="shared" si="3"/>
        <v>-55.343025517674604</v>
      </c>
      <c r="K71">
        <f t="shared" si="4"/>
        <v>-2.8633315093966036</v>
      </c>
      <c r="M71">
        <f t="shared" si="1"/>
        <v>-4.6119366305843794</v>
      </c>
      <c r="N71" s="13">
        <f t="shared" si="5"/>
        <v>3.1817443801869789E-10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2"/>
        <v>3.6147171299881915</v>
      </c>
      <c r="H72" s="10">
        <f t="shared" si="6"/>
        <v>-4.6075640015569972</v>
      </c>
      <c r="I72">
        <f t="shared" si="3"/>
        <v>-55.290768018683963</v>
      </c>
      <c r="K72">
        <f t="shared" si="4"/>
        <v>-2.8595526429251339</v>
      </c>
      <c r="M72">
        <f t="shared" si="1"/>
        <v>-4.6076031019386843</v>
      </c>
      <c r="N72" s="13">
        <f t="shared" si="5"/>
        <v>1.5288398480757291E-9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2"/>
        <v>3.6326618425104007</v>
      </c>
      <c r="H73" s="10">
        <f t="shared" si="6"/>
        <v>-4.6016040489608354</v>
      </c>
      <c r="I73">
        <f t="shared" si="3"/>
        <v>-55.219248587530025</v>
      </c>
      <c r="K73">
        <f t="shared" si="4"/>
        <v>-2.8537454115181244</v>
      </c>
      <c r="M73">
        <f t="shared" si="1"/>
        <v>-4.6016716931624764</v>
      </c>
      <c r="N73" s="13">
        <f t="shared" si="5"/>
        <v>4.575738015642791E-9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2"/>
        <v>3.6506065550326094</v>
      </c>
      <c r="H74" s="10">
        <f t="shared" si="6"/>
        <v>-4.5941136270946163</v>
      </c>
      <c r="I74">
        <f t="shared" si="3"/>
        <v>-55.129363525135396</v>
      </c>
      <c r="K74">
        <f t="shared" si="4"/>
        <v>-2.846056367815414</v>
      </c>
      <c r="M74">
        <f t="shared" si="1"/>
        <v>-4.5942163639286564</v>
      </c>
      <c r="N74" s="13">
        <f t="shared" si="5"/>
        <v>1.0554857068573066E-8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2"/>
        <v>3.6685512675548191</v>
      </c>
      <c r="H75" s="10">
        <f t="shared" si="6"/>
        <v>-4.585164714170423</v>
      </c>
      <c r="I75">
        <f t="shared" si="3"/>
        <v>-55.021976570045076</v>
      </c>
      <c r="K75">
        <f t="shared" si="4"/>
        <v>-2.8366233209939695</v>
      </c>
      <c r="M75">
        <f t="shared" si="1"/>
        <v>-4.5853083501461853</v>
      </c>
      <c r="N75" s="13">
        <f t="shared" si="5"/>
        <v>2.0631293533182172E-8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2"/>
        <v>3.6864959800770283</v>
      </c>
      <c r="H76" s="10">
        <f t="shared" si="6"/>
        <v>-4.574826664597583</v>
      </c>
      <c r="I76">
        <f t="shared" si="3"/>
        <v>-54.897919975170993</v>
      </c>
      <c r="K76">
        <f t="shared" si="4"/>
        <v>-2.8255758379345943</v>
      </c>
      <c r="M76">
        <f t="shared" si="1"/>
        <v>-4.5750162583913934</v>
      </c>
      <c r="N76" s="13">
        <f t="shared" si="5"/>
        <v>3.5945806651397222E-8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2"/>
        <v>3.7044406925992379</v>
      </c>
      <c r="H77" s="10">
        <f t="shared" si="6"/>
        <v>-4.563166295915269</v>
      </c>
      <c r="I77">
        <f t="shared" si="3"/>
        <v>-54.757995550983225</v>
      </c>
      <c r="K77">
        <f t="shared" si="4"/>
        <v>-2.8130357159374118</v>
      </c>
      <c r="M77">
        <f t="shared" si="1"/>
        <v>-4.5634061571275009</v>
      </c>
      <c r="N77" s="13">
        <f t="shared" si="5"/>
        <v>5.7533401133333106E-8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2"/>
        <v>3.7223854051214476</v>
      </c>
      <c r="H78" s="10">
        <f t="shared" si="6"/>
        <v>-4.5502479730121763</v>
      </c>
      <c r="I78">
        <f t="shared" si="3"/>
        <v>-54.602975676146116</v>
      </c>
      <c r="K78">
        <f t="shared" si="4"/>
        <v>-2.7991174285974862</v>
      </c>
      <c r="M78">
        <f t="shared" si="1"/>
        <v>-4.5505416648208792</v>
      </c>
      <c r="N78" s="13">
        <f t="shared" si="5"/>
        <v>8.6254878499161579E-8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2"/>
        <v>3.7403301176436559</v>
      </c>
      <c r="H79" s="10">
        <f t="shared" si="6"/>
        <v>-4.5361336897140427</v>
      </c>
      <c r="I79">
        <f t="shared" si="3"/>
        <v>-54.433604276568516</v>
      </c>
      <c r="K79">
        <f t="shared" si="4"/>
        <v>-2.7839285463606713</v>
      </c>
      <c r="M79">
        <f t="shared" si="1"/>
        <v>-4.5364840350589688</v>
      </c>
      <c r="N79" s="13">
        <f t="shared" si="5"/>
        <v>1.2274186071136124E-7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2"/>
        <v>3.7582748301658655</v>
      </c>
      <c r="H80" s="10">
        <f t="shared" si="6"/>
        <v>-4.5208831478174867</v>
      </c>
      <c r="I80">
        <f t="shared" si="3"/>
        <v>-54.250597773809844</v>
      </c>
      <c r="K80">
        <f t="shared" si="4"/>
        <v>-2.7675701331937832</v>
      </c>
      <c r="M80">
        <f t="shared" si="1"/>
        <v>-4.5212922387711574</v>
      </c>
      <c r="N80" s="13">
        <f t="shared" si="5"/>
        <v>1.6735540837520185E-7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2"/>
        <v>3.7762195426880751</v>
      </c>
      <c r="H81" s="10">
        <f t="shared" si="6"/>
        <v>-4.5045538336463906</v>
      </c>
      <c r="I81">
        <f t="shared" si="3"/>
        <v>-54.054646003756687</v>
      </c>
      <c r="K81">
        <f t="shared" si="4"/>
        <v>-2.7501371207220076</v>
      </c>
      <c r="M81">
        <f t="shared" si="1"/>
        <v>-4.5050230436505787</v>
      </c>
      <c r="N81" s="13">
        <f t="shared" si="5"/>
        <v>2.2015802803018931E-7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2"/>
        <v>3.7941642552102843</v>
      </c>
      <c r="H82" s="10">
        <f t="shared" si="6"/>
        <v>-4.4872010922048631</v>
      </c>
      <c r="I82">
        <f t="shared" si="3"/>
        <v>-53.846413106458357</v>
      </c>
      <c r="K82">
        <f t="shared" si="4"/>
        <v>-2.7317186611098618</v>
      </c>
      <c r="M82">
        <f t="shared" si="1"/>
        <v>-4.4877310908714438</v>
      </c>
      <c r="N82" s="13">
        <f t="shared" si="5"/>
        <v>2.8089858657739053E-7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2"/>
        <v>3.812108967732494</v>
      </c>
      <c r="H83" s="10">
        <f t="shared" si="6"/>
        <v>-4.4688781989986897</v>
      </c>
      <c r="I83">
        <f t="shared" si="3"/>
        <v>-53.626538387984276</v>
      </c>
      <c r="K83">
        <f t="shared" si="4"/>
        <v>-2.7123984598898079</v>
      </c>
      <c r="M83">
        <f t="shared" ref="M83:M146" si="8">$L$9*$O$6*EXP(-$O$7*(G83/$L$10-1))-SQRT($L$9)*$O$8*EXP(-$O$4*(G83/$L$10-1))</f>
        <v>-4.4694689691933345</v>
      </c>
      <c r="N83" s="13">
        <f t="shared" si="5"/>
        <v>3.4900942288067672E-7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3.8300536802547032</v>
      </c>
      <c r="H84" s="10">
        <f t="shared" si="6"/>
        <v>-4.4496364295951105</v>
      </c>
      <c r="I84">
        <f t="shared" ref="I84:I147" si="10">H84*$E$6</f>
        <v>-53.39563715514133</v>
      </c>
      <c r="K84">
        <f t="shared" ref="K84:K147" si="11">$L$9*$L$4*EXP(-$L$6*(G84/$L$10-1))-SQRT($L$9)*$L$5*EXP(-$L$7*(G84/$L$10-1))</f>
        <v>-2.6922550898744428</v>
      </c>
      <c r="M84">
        <f t="shared" si="8"/>
        <v>-4.4502872865408145</v>
      </c>
      <c r="N84" s="13">
        <f t="shared" ref="N84:N147" si="12">(M84-H84)^2*O84</f>
        <v>4.2361476377112989E-7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3.8479983927769128</v>
      </c>
      <c r="H85" s="10">
        <f t="shared" ref="H85:H148" si="13">-(-$B$4)*(1+D85+$E$5*D85^3)*EXP(-D85)</f>
        <v>-4.4295251269887768</v>
      </c>
      <c r="I85">
        <f t="shared" si="10"/>
        <v>-53.154301523865321</v>
      </c>
      <c r="K85">
        <f t="shared" si="11"/>
        <v>-2.6713622872239013</v>
      </c>
      <c r="M85">
        <f t="shared" si="8"/>
        <v>-4.4302347391437404</v>
      </c>
      <c r="N85" s="13">
        <f t="shared" si="12"/>
        <v>5.0354941047219653E-7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3.8659431052991216</v>
      </c>
      <c r="H86" s="10">
        <f t="shared" si="13"/>
        <v>-4.4085917668397476</v>
      </c>
      <c r="I86">
        <f t="shared" si="10"/>
        <v>-52.903101202076968</v>
      </c>
      <c r="K86">
        <f t="shared" si="11"/>
        <v>-2.6497892306794393</v>
      </c>
      <c r="M86">
        <f t="shared" si="8"/>
        <v>-4.4093581783207352</v>
      </c>
      <c r="N86" s="13">
        <f t="shared" si="12"/>
        <v>5.8738655818952969E-7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3.8838878178213312</v>
      </c>
      <c r="H87" s="10">
        <f t="shared" si="13"/>
        <v>-4.3868820206475254</v>
      </c>
      <c r="I87">
        <f t="shared" si="10"/>
        <v>-52.642584247770301</v>
      </c>
      <c r="K87">
        <f t="shared" si="11"/>
        <v>-2.6276008049169466</v>
      </c>
      <c r="M87">
        <f t="shared" si="8"/>
        <v>-4.3877026749855563</v>
      </c>
      <c r="N87" s="13">
        <f t="shared" si="12"/>
        <v>6.7347354252895571E-7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3.9018325303435404</v>
      </c>
      <c r="H88" s="10">
        <f t="shared" si="13"/>
        <v>-4.3644398169232517</v>
      </c>
      <c r="I88">
        <f t="shared" si="10"/>
        <v>-52.37327780307902</v>
      </c>
      <c r="K88">
        <f t="shared" si="11"/>
        <v>-2.6048578489201519</v>
      </c>
      <c r="M88">
        <f t="shared" si="8"/>
        <v>-4.3653115819533728</v>
      </c>
      <c r="N88" s="13">
        <f t="shared" si="12"/>
        <v>7.5997426774203651E-7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3.91977724286575</v>
      </c>
      <c r="H89" s="10">
        <f t="shared" si="13"/>
        <v>-4.3413074004204182</v>
      </c>
      <c r="I89">
        <f t="shared" si="10"/>
        <v>-52.095688805045015</v>
      </c>
      <c r="K89">
        <f t="shared" si="11"/>
        <v>-2.5816173902223327</v>
      </c>
      <c r="M89">
        <f t="shared" si="8"/>
        <v>-4.3422265941213771</v>
      </c>
      <c r="N89" s="13">
        <f t="shared" si="12"/>
        <v>8.4491705988259753E-7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3.9377219553879592</v>
      </c>
      <c r="H90" s="10">
        <f t="shared" si="13"/>
        <v>-4.3175253894826744</v>
      </c>
      <c r="I90">
        <f t="shared" si="10"/>
        <v>-51.810304673792089</v>
      </c>
      <c r="K90">
        <f t="shared" si="11"/>
        <v>-2.5579328658173148</v>
      </c>
      <c r="M90">
        <f t="shared" si="8"/>
        <v>-4.3184878065956207</v>
      </c>
      <c r="N90" s="13">
        <f t="shared" si="12"/>
        <v>9.2624669929191457E-7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3.9556666679101689</v>
      </c>
      <c r="H91" s="10">
        <f t="shared" si="13"/>
        <v>-4.2931328315656518</v>
      </c>
      <c r="I91">
        <f t="shared" si="10"/>
        <v>-51.517593978787822</v>
      </c>
      <c r="K91">
        <f t="shared" si="11"/>
        <v>-2.533854330495203</v>
      </c>
      <c r="M91">
        <f t="shared" si="8"/>
        <v>-4.2941337708335983</v>
      </c>
      <c r="N91" s="13">
        <f t="shared" si="12"/>
        <v>1.0018794181171177E-6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3.9736113804323785</v>
      </c>
      <c r="H92" s="10">
        <f t="shared" si="13"/>
        <v>-4.2681672569880336</v>
      </c>
      <c r="I92">
        <f t="shared" si="10"/>
        <v>-51.218007083856406</v>
      </c>
      <c r="K92">
        <f t="shared" si="11"/>
        <v>-2.5094286533155215</v>
      </c>
      <c r="M92">
        <f t="shared" si="8"/>
        <v>-4.2692015488696775</v>
      </c>
      <c r="N92" s="13">
        <f t="shared" si="12"/>
        <v>1.0697596964345724E-6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3.9915560929545868</v>
      </c>
      <c r="H93" s="10">
        <f t="shared" si="13"/>
        <v>-4.2426647309655348</v>
      </c>
      <c r="I93">
        <f t="shared" si="10"/>
        <v>-50.911976771586417</v>
      </c>
      <c r="K93">
        <f t="shared" si="11"/>
        <v>-2.4846997028900937</v>
      </c>
      <c r="M93">
        <f t="shared" si="8"/>
        <v>-4.2437267656883009</v>
      </c>
      <c r="N93" s="13">
        <f t="shared" si="12"/>
        <v>1.1279177523608971E-6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4.0095008054767964</v>
      </c>
      <c r="H94" s="10">
        <f t="shared" si="13"/>
        <v>-4.2166599039798873</v>
      </c>
      <c r="I94">
        <f t="shared" si="10"/>
        <v>-50.599918847758644</v>
      </c>
      <c r="K94">
        <f t="shared" si="11"/>
        <v>-2.4597085221099375</v>
      </c>
      <c r="M94">
        <f t="shared" si="8"/>
        <v>-4.217743659807593</v>
      </c>
      <c r="N94" s="13">
        <f t="shared" si="12"/>
        <v>1.1745266940860698E-6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4.0274455179990056</v>
      </c>
      <c r="H95" s="10">
        <f t="shared" si="13"/>
        <v>-4.1901860605333825</v>
      </c>
      <c r="I95">
        <f t="shared" si="10"/>
        <v>-50.282232726400593</v>
      </c>
      <c r="K95">
        <f t="shared" si="11"/>
        <v>-2.434493492914545</v>
      </c>
      <c r="M95">
        <f t="shared" si="8"/>
        <v>-4.1912851321339932</v>
      </c>
      <c r="N95" s="13">
        <f t="shared" si="12"/>
        <v>1.2079583832690427E-6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4.0453902305212157</v>
      </c>
      <c r="H96" s="10">
        <f t="shared" si="13"/>
        <v>-4.1632751663381065</v>
      </c>
      <c r="I96">
        <f t="shared" si="10"/>
        <v>-49.959301996057278</v>
      </c>
      <c r="K96">
        <f t="shared" si="11"/>
        <v>-2.4090904916680183</v>
      </c>
      <c r="M96">
        <f t="shared" si="8"/>
        <v>-4.1643827931464195</v>
      </c>
      <c r="N96" s="13">
        <f t="shared" si="12"/>
        <v>1.2268371464936439E-6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4.0633349430434249</v>
      </c>
      <c r="H97" s="10">
        <f t="shared" si="13"/>
        <v>-4.1359579139875322</v>
      </c>
      <c r="I97">
        <f t="shared" si="10"/>
        <v>-49.631494967850387</v>
      </c>
      <c r="K97">
        <f t="shared" si="11"/>
        <v>-2.3835330356746103</v>
      </c>
      <c r="M97">
        <f t="shared" si="8"/>
        <v>-4.1370670084665111</v>
      </c>
      <c r="N97" s="13">
        <f t="shared" si="12"/>
        <v>1.2300905633014538E-6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4.0812796555656332</v>
      </c>
      <c r="H98" s="10">
        <f t="shared" si="13"/>
        <v>-4.1082637671567355</v>
      </c>
      <c r="I98">
        <f t="shared" si="10"/>
        <v>-49.299165205880826</v>
      </c>
      <c r="K98">
        <f t="shared" si="11"/>
        <v>-2.3578524213360441</v>
      </c>
      <c r="M98">
        <f t="shared" si="8"/>
        <v>-4.1093669428696247</v>
      </c>
      <c r="N98" s="13">
        <f t="shared" si="12"/>
        <v>1.2169966535086032E-6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4.0992243680878433</v>
      </c>
      <c r="H99" s="10">
        <f t="shared" si="13"/>
        <v>-4.0802210033761996</v>
      </c>
      <c r="I99">
        <f t="shared" si="10"/>
        <v>-48.962652040514399</v>
      </c>
      <c r="K99">
        <f t="shared" si="11"/>
        <v>-2.3320778544245391</v>
      </c>
      <c r="M99">
        <f t="shared" si="8"/>
        <v>-4.0813106027893431</v>
      </c>
      <c r="N99" s="13">
        <f t="shared" si="12"/>
        <v>1.1872268811225735E-6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4.1171690806100525</v>
      </c>
      <c r="H100" s="10">
        <f t="shared" si="13"/>
        <v>-4.0518567554228122</v>
      </c>
      <c r="I100">
        <f t="shared" si="10"/>
        <v>-48.62228106507375</v>
      </c>
      <c r="K100">
        <f t="shared" si="11"/>
        <v>-2.3062365729186696</v>
      </c>
      <c r="M100">
        <f t="shared" si="8"/>
        <v>-4.0529248773665749</v>
      </c>
      <c r="N100" s="13">
        <f t="shared" si="12"/>
        <v>1.1408844867474342E-6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4.1351137931322617</v>
      </c>
      <c r="H101" s="10">
        <f t="shared" si="13"/>
        <v>-4.0231970513703876</v>
      </c>
      <c r="I101">
        <f t="shared" si="10"/>
        <v>-48.278364616444648</v>
      </c>
      <c r="K101">
        <f t="shared" si="11"/>
        <v>-2.2803539628238227</v>
      </c>
      <c r="M101">
        <f t="shared" si="8"/>
        <v>-4.0242355780924797</v>
      </c>
      <c r="N101" s="13">
        <f t="shared" si="12"/>
        <v>1.0785377524992309E-6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4.1530585056544718</v>
      </c>
      <c r="H102" s="10">
        <f t="shared" si="13"/>
        <v>-3.9942668533408496</v>
      </c>
      <c r="I102">
        <f t="shared" si="10"/>
        <v>-47.931202240090194</v>
      </c>
      <c r="K102">
        <f t="shared" si="11"/>
        <v>-2.2544536673751785</v>
      </c>
      <c r="M102">
        <f t="shared" si="8"/>
        <v>-3.9952674770929022</v>
      </c>
      <c r="N102" s="13">
        <f t="shared" si="12"/>
        <v>1.0012478931717533E-6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4.171003218176681</v>
      </c>
      <c r="H103" s="10">
        <f t="shared" si="13"/>
        <v>-3.9650900949959418</v>
      </c>
      <c r="I103">
        <f t="shared" si="10"/>
        <v>-47.581081139951301</v>
      </c>
      <c r="K103">
        <f t="shared" si="11"/>
        <v>-2.2285576899985853</v>
      </c>
      <c r="M103">
        <f t="shared" si="8"/>
        <v>-3.9660443441003226</v>
      </c>
      <c r="N103" s="13">
        <f t="shared" si="12"/>
        <v>9.1059135321155875E-7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4.1889479306988902</v>
      </c>
      <c r="H104" s="10">
        <f t="shared" si="13"/>
        <v>-3.9356897178082106</v>
      </c>
      <c r="I104">
        <f t="shared" si="10"/>
        <v>-47.228276613698526</v>
      </c>
      <c r="K104">
        <f t="shared" si="11"/>
        <v>-2.2026864913834387</v>
      </c>
      <c r="M104">
        <f t="shared" si="8"/>
        <v>-3.936588982157788</v>
      </c>
      <c r="N104" s="13">
        <f t="shared" si="12"/>
        <v>8.0867637042072447E-7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4.2068926432210993</v>
      </c>
      <c r="H105" s="10">
        <f t="shared" si="13"/>
        <v>-3.9060877061488495</v>
      </c>
      <c r="I105">
        <f t="shared" si="10"/>
        <v>-46.873052473786196</v>
      </c>
      <c r="K105">
        <f t="shared" si="11"/>
        <v>-2.1768590810016657</v>
      </c>
      <c r="M105">
        <f t="shared" si="8"/>
        <v>-3.9069232620978265</v>
      </c>
      <c r="N105" s="13">
        <f t="shared" si="12"/>
        <v>6.9815374387084819E-7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4.2248373557433085</v>
      </c>
      <c r="H106" s="10">
        <f t="shared" si="13"/>
        <v>-3.8763051212288828</v>
      </c>
      <c r="I106">
        <f t="shared" si="10"/>
        <v>-46.515661454746592</v>
      </c>
      <c r="K106">
        <f t="shared" si="11"/>
        <v>-2.1510931033879359</v>
      </c>
      <c r="M106">
        <f t="shared" si="8"/>
        <v>-3.8770681558378386</v>
      </c>
      <c r="N106" s="13">
        <f t="shared" si="12"/>
        <v>5.822218144642856E-7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4.2427820682655177</v>
      </c>
      <c r="H107" s="10">
        <f t="shared" si="13"/>
        <v>-3.846362133929103</v>
      </c>
      <c r="I107">
        <f t="shared" si="10"/>
        <v>-46.156345607149234</v>
      </c>
      <c r="K107">
        <f t="shared" si="11"/>
        <v>-2.1254049194784117</v>
      </c>
      <c r="M107">
        <f t="shared" si="8"/>
        <v>-3.8470437685320915</v>
      </c>
      <c r="N107" s="13">
        <f t="shared" si="12"/>
        <v>4.6462573199133705E-7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4.2607267807877269</v>
      </c>
      <c r="H108" s="10">
        <f t="shared" si="13"/>
        <v>-3.8162780565531169</v>
      </c>
      <c r="I108">
        <f t="shared" si="10"/>
        <v>-45.795336678637405</v>
      </c>
      <c r="K108">
        <f t="shared" si="11"/>
        <v>-2.099809683288528</v>
      </c>
      <c r="M108">
        <f t="shared" si="8"/>
        <v>-3.816869369619099</v>
      </c>
      <c r="N108" s="13">
        <f t="shared" si="12"/>
        <v>3.4965114200107491E-7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4.278671493309937</v>
      </c>
      <c r="H109" s="10">
        <f t="shared" si="13"/>
        <v>-3.7860713735368705</v>
      </c>
      <c r="I109">
        <f t="shared" si="10"/>
        <v>-45.432856482442446</v>
      </c>
      <c r="K109">
        <f t="shared" si="11"/>
        <v>-2.0743214141943613</v>
      </c>
      <c r="M109">
        <f t="shared" si="8"/>
        <v>-3.7865634228018252</v>
      </c>
      <c r="N109" s="13">
        <f t="shared" si="12"/>
        <v>2.421124791424795E-7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4.2966162058321462</v>
      </c>
      <c r="H110" s="10">
        <f t="shared" si="13"/>
        <v>-3.7557597711469963</v>
      </c>
      <c r="I110">
        <f t="shared" si="10"/>
        <v>-45.069117253763956</v>
      </c>
      <c r="K110">
        <f t="shared" si="11"/>
        <v>-2.0489530650671997</v>
      </c>
      <c r="M110">
        <f t="shared" si="8"/>
        <v>-3.7561436149969154</v>
      </c>
      <c r="N110" s="13">
        <f t="shared" si="12"/>
        <v>1.4733610112069691E-7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4.3145609183543554</v>
      </c>
      <c r="H111" s="10">
        <f t="shared" si="13"/>
        <v>-3.7253601661993958</v>
      </c>
      <c r="I111">
        <f t="shared" si="10"/>
        <v>-44.70432199439275</v>
      </c>
      <c r="K111">
        <f t="shared" si="11"/>
        <v>-2.0237165864967883</v>
      </c>
      <c r="M111">
        <f t="shared" si="8"/>
        <v>-3.7256268842879181</v>
      </c>
      <c r="N111" s="13">
        <f t="shared" si="12"/>
        <v>7.1138538744989317E-8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4.3325056308765646</v>
      </c>
      <c r="H112" s="10">
        <f t="shared" si="13"/>
        <v>-3.6948887338285483</v>
      </c>
      <c r="I112">
        <f t="shared" si="10"/>
        <v>-44.338664805942578</v>
      </c>
      <c r="K112">
        <f t="shared" si="11"/>
        <v>-1.9986229873253649</v>
      </c>
      <c r="M112">
        <f t="shared" si="8"/>
        <v>-3.6950294469163025</v>
      </c>
      <c r="N112" s="13">
        <f t="shared" si="12"/>
        <v>1.9800173065323252E-5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9"/>
        <v>4.3504503433987738</v>
      </c>
      <c r="H113" s="10">
        <f t="shared" si="13"/>
        <v>-3.6643609343370969</v>
      </c>
      <c r="I113">
        <f t="shared" si="10"/>
        <v>-43.972331212045162</v>
      </c>
      <c r="K113">
        <f t="shared" si="11"/>
        <v>-1.9736823917020356</v>
      </c>
      <c r="M113">
        <f t="shared" si="8"/>
        <v>-3.6643668233428963</v>
      </c>
      <c r="N113" s="13">
        <f t="shared" si="12"/>
        <v>3.4680389305993106E-8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9"/>
        <v>4.368395055920983</v>
      </c>
      <c r="H114" s="10">
        <f t="shared" si="13"/>
        <v>-3.6337915391544149</v>
      </c>
      <c r="I114">
        <f t="shared" si="10"/>
        <v>-43.605498469852975</v>
      </c>
      <c r="K114">
        <f t="shared" si="11"/>
        <v>-1.9489040928551853</v>
      </c>
      <c r="M114">
        <f t="shared" si="8"/>
        <v>-3.6336538634113191</v>
      </c>
      <c r="N114" s="13">
        <f t="shared" si="12"/>
        <v>1.8954610236968431E-5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9"/>
        <v>4.3863397684431931</v>
      </c>
      <c r="H115" s="10">
        <f t="shared" si="13"/>
        <v>-3.6031946559320027</v>
      </c>
      <c r="I115">
        <f t="shared" si="10"/>
        <v>-43.238335871184034</v>
      </c>
      <c r="K115">
        <f t="shared" si="11"/>
        <v>-1.9242966037693794</v>
      </c>
      <c r="M115">
        <f t="shared" si="8"/>
        <v>-3.6029047706438742</v>
      </c>
      <c r="N115" s="13">
        <f t="shared" si="12"/>
        <v>8.4033480273381898E-8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9"/>
        <v>4.4042844809654023</v>
      </c>
      <c r="H116" s="10">
        <f t="shared" si="13"/>
        <v>-3.5725837528027129</v>
      </c>
      <c r="I116">
        <f t="shared" si="10"/>
        <v>-42.871005033632557</v>
      </c>
      <c r="K116">
        <f t="shared" si="11"/>
        <v>-1.8998677049426922</v>
      </c>
      <c r="M116">
        <f t="shared" si="8"/>
        <v>-3.5721331256993465</v>
      </c>
      <c r="N116" s="13">
        <f t="shared" si="12"/>
        <v>2.0306478628839914E-7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9"/>
        <v>4.4222291934876115</v>
      </c>
      <c r="H117" s="10">
        <f t="shared" si="13"/>
        <v>-3.5419716818300153</v>
      </c>
      <c r="I117">
        <f t="shared" si="10"/>
        <v>-42.503660181960186</v>
      </c>
      <c r="K117">
        <f t="shared" si="11"/>
        <v>-1.8756244893904059</v>
      </c>
      <c r="M117">
        <f t="shared" si="8"/>
        <v>-3.5413519090211918</v>
      </c>
      <c r="N117" s="13">
        <f t="shared" si="12"/>
        <v>3.8411833455700364E-7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9"/>
        <v>4.4401739060098215</v>
      </c>
      <c r="H118" s="10">
        <f t="shared" si="13"/>
        <v>-3.5113707016727362</v>
      </c>
      <c r="I118">
        <f t="shared" si="10"/>
        <v>-42.136448420072838</v>
      </c>
      <c r="K118">
        <f t="shared" si="11"/>
        <v>-1.8515734050516313</v>
      </c>
      <c r="M118">
        <f t="shared" si="8"/>
        <v>-3.5105735227035701</v>
      </c>
      <c r="N118" s="13">
        <f t="shared" si="12"/>
        <v>6.3549430888071023E-7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9"/>
        <v>4.4581186185320298</v>
      </c>
      <c r="H119" s="10">
        <f t="shared" si="13"/>
        <v>-3.4807924994899238</v>
      </c>
      <c r="I119">
        <f t="shared" si="10"/>
        <v>-41.769509993879083</v>
      </c>
      <c r="K119">
        <f t="shared" si="11"/>
        <v>-1.827720294746541</v>
      </c>
      <c r="M119">
        <f t="shared" si="8"/>
        <v>-3.4798098116018465</v>
      </c>
      <c r="N119" s="13">
        <f t="shared" si="12"/>
        <v>9.6567548537363728E-7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9"/>
        <v>4.476063331054239</v>
      </c>
      <c r="H120" s="10">
        <f t="shared" si="13"/>
        <v>-3.4502482121097722</v>
      </c>
      <c r="I120">
        <f t="shared" si="10"/>
        <v>-41.402978545317268</v>
      </c>
      <c r="K120">
        <f t="shared" si="11"/>
        <v>-1.8040704338234967</v>
      </c>
      <c r="M120">
        <f t="shared" si="8"/>
        <v>-3.4490720837131517</v>
      </c>
      <c r="N120" s="13">
        <f t="shared" si="12"/>
        <v>1.3832780053371381E-6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9"/>
        <v>4.4940080435764491</v>
      </c>
      <c r="H121" s="10">
        <f t="shared" si="13"/>
        <v>-3.4197484464858214</v>
      </c>
      <c r="I121">
        <f t="shared" si="10"/>
        <v>-41.036981357829859</v>
      </c>
      <c r="K121">
        <f t="shared" si="11"/>
        <v>-1.7806285656275476</v>
      </c>
      <c r="M121">
        <f t="shared" si="8"/>
        <v>-3.4183711298519079</v>
      </c>
      <c r="N121" s="13">
        <f t="shared" si="12"/>
        <v>1.8970011100547992E-6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9"/>
        <v>4.5119527560986583</v>
      </c>
      <c r="H122" s="10">
        <f t="shared" si="13"/>
        <v>-3.3893032994629388</v>
      </c>
      <c r="I122">
        <f t="shared" si="10"/>
        <v>-40.67163959355527</v>
      </c>
      <c r="K122">
        <f t="shared" si="11"/>
        <v>-1.7573989349142081</v>
      </c>
      <c r="M122">
        <f t="shared" si="8"/>
        <v>-3.3877172426441837</v>
      </c>
      <c r="N122" s="13">
        <f t="shared" si="12"/>
        <v>2.5155762323196167E-6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9"/>
        <v>4.5298974686208675</v>
      </c>
      <c r="H123" s="10">
        <f t="shared" si="13"/>
        <v>-3.3589223768749261</v>
      </c>
      <c r="I123">
        <f t="shared" si="10"/>
        <v>-40.307068522499115</v>
      </c>
      <c r="K123">
        <f t="shared" si="11"/>
        <v>-1.7343853193255097</v>
      </c>
      <c r="M123">
        <f t="shared" si="8"/>
        <v>-3.3571202348640927</v>
      </c>
      <c r="N123" s="13">
        <f t="shared" si="12"/>
        <v>3.2477158272106369E-6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9"/>
        <v>4.5478421811430767</v>
      </c>
      <c r="H124" s="10">
        <f t="shared" si="13"/>
        <v>-3.3286148119949259</v>
      </c>
      <c r="I124">
        <f t="shared" si="10"/>
        <v>-39.943377743939109</v>
      </c>
      <c r="K124">
        <f t="shared" si="11"/>
        <v>-1.7115910590386283</v>
      </c>
      <c r="M124">
        <f t="shared" si="8"/>
        <v>-3.3265894571345997</v>
      </c>
      <c r="N124" s="13">
        <f t="shared" si="12"/>
        <v>4.1020623102468736E-6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9"/>
        <v>4.5657868936652868</v>
      </c>
      <c r="H125" s="10">
        <f t="shared" si="13"/>
        <v>-3.2983892833591875</v>
      </c>
      <c r="I125">
        <f t="shared" si="10"/>
        <v>-39.580671400310251</v>
      </c>
      <c r="K125">
        <f t="shared" si="11"/>
        <v>-1.689019084691149</v>
      </c>
      <c r="M125">
        <f t="shared" si="8"/>
        <v>-3.2961338150143265</v>
      </c>
      <c r="N125" s="13">
        <f t="shared" si="12"/>
        <v>5.0871374546700696E-6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9"/>
        <v>4.5837316061874951</v>
      </c>
      <c r="H126" s="10">
        <f t="shared" si="13"/>
        <v>-3.2682540319841049</v>
      </c>
      <c r="I126">
        <f t="shared" si="10"/>
        <v>-39.219048383809259</v>
      </c>
      <c r="K126">
        <f t="shared" si="11"/>
        <v>-1.6666719436811661</v>
      </c>
      <c r="M126">
        <f t="shared" si="8"/>
        <v>-3.2657617854912906</v>
      </c>
      <c r="N126" s="13">
        <f t="shared" si="12"/>
        <v>6.2112925809452819E-6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9"/>
        <v>4.6016763187097043</v>
      </c>
      <c r="H127" s="10">
        <f t="shared" si="13"/>
        <v>-3.2382168779958422</v>
      </c>
      <c r="I127">
        <f t="shared" si="10"/>
        <v>-38.858602535950105</v>
      </c>
      <c r="K127">
        <f t="shared" si="11"/>
        <v>-1.644551824934775</v>
      </c>
      <c r="M127">
        <f t="shared" si="8"/>
        <v>-3.2354814329036925</v>
      </c>
      <c r="N127" s="13">
        <f t="shared" si="12"/>
        <v>7.4826598521660735E-6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9"/>
        <v>4.6196210312319144</v>
      </c>
      <c r="H128" s="10">
        <f t="shared" si="13"/>
        <v>-3.2082852366913155</v>
      </c>
      <c r="I128">
        <f t="shared" si="10"/>
        <v>-38.499422840295786</v>
      </c>
      <c r="K128">
        <f t="shared" si="11"/>
        <v>-1.6226605822283624</v>
      </c>
      <c r="M128">
        <f t="shared" si="8"/>
        <v>-3.2053004243073113</v>
      </c>
      <c r="N128" s="13">
        <f t="shared" si="12"/>
        <v>8.9091049677046271E-6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4.6375657437541236</v>
      </c>
      <c r="H129" s="10">
        <f t="shared" si="13"/>
        <v>-3.1784661340486702</v>
      </c>
      <c r="I129">
        <f t="shared" si="10"/>
        <v>-38.141593608584046</v>
      </c>
      <c r="K129">
        <f t="shared" si="11"/>
        <v>-1.6009997561480698</v>
      </c>
      <c r="M129">
        <f t="shared" si="8"/>
        <v>-3.1752260443083187</v>
      </c>
      <c r="N129" s="13">
        <f t="shared" si="12"/>
        <v>1.0498181525531076E-5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4.6555104562763328</v>
      </c>
      <c r="H130" s="10">
        <f t="shared" si="13"/>
        <v>-3.1487662217048897</v>
      </c>
      <c r="I130">
        <f t="shared" si="10"/>
        <v>-37.785194660458679</v>
      </c>
      <c r="K130">
        <f t="shared" si="11"/>
        <v>-1.5795705947641574</v>
      </c>
      <c r="M130">
        <f t="shared" si="8"/>
        <v>-3.145265209379704</v>
      </c>
      <c r="N130" s="13">
        <f t="shared" si="12"/>
        <v>1.2257087301102443E-5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4.6734551687985419</v>
      </c>
      <c r="H131" s="10">
        <f t="shared" si="13"/>
        <v>-3.1191917914176379</v>
      </c>
      <c r="I131">
        <f t="shared" si="10"/>
        <v>-37.430301497011655</v>
      </c>
      <c r="K131">
        <f t="shared" si="11"/>
        <v>-1.5583740730936126</v>
      </c>
      <c r="M131">
        <f t="shared" si="8"/>
        <v>-3.1154244816789189</v>
      </c>
      <c r="N131" s="13">
        <f t="shared" si="12"/>
        <v>1.4192622667446804E-5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4.6913998813207511</v>
      </c>
      <c r="H132" s="10">
        <f t="shared" si="13"/>
        <v>-3.0897487890278637</v>
      </c>
      <c r="I132">
        <f t="shared" si="10"/>
        <v>-37.076985468334364</v>
      </c>
      <c r="K132">
        <f t="shared" si="11"/>
        <v>-1.5374109114201482</v>
      </c>
      <c r="M132">
        <f t="shared" si="8"/>
        <v>-3.085710082383724</v>
      </c>
      <c r="N132" s="13">
        <f t="shared" si="12"/>
        <v>1.6311151357417621E-5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4.7093445938429603</v>
      </c>
      <c r="H133" s="10">
        <f t="shared" si="13"/>
        <v>-3.0604428279392777</v>
      </c>
      <c r="I133">
        <f t="shared" si="10"/>
        <v>-36.72531393527133</v>
      </c>
      <c r="K133">
        <f t="shared" si="11"/>
        <v>-1.516681592536854</v>
      </c>
      <c r="M133">
        <f t="shared" si="8"/>
        <v>-3.056127904562655</v>
      </c>
      <c r="N133" s="13">
        <f t="shared" si="12"/>
        <v>1.8618563746124595E-5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4.7272893063651704</v>
      </c>
      <c r="H134" s="10">
        <f t="shared" si="13"/>
        <v>-3.031279202130237</v>
      </c>
      <c r="I134">
        <f t="shared" si="10"/>
        <v>-36.375350425562843</v>
      </c>
      <c r="K134">
        <f t="shared" si="11"/>
        <v>-1.4961863779730242</v>
      </c>
      <c r="M134">
        <f t="shared" si="8"/>
        <v>-3.0266835255959741</v>
      </c>
      <c r="N134" s="13">
        <f t="shared" si="12"/>
        <v>2.1120242807575215E-5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4.7452340188873796</v>
      </c>
      <c r="H135" s="10">
        <f t="shared" si="13"/>
        <v>-3.0022628987131585</v>
      </c>
      <c r="I135">
        <f t="shared" si="10"/>
        <v>-36.027154784557901</v>
      </c>
      <c r="K135">
        <f t="shared" si="11"/>
        <v>-1.4759253232632268</v>
      </c>
      <c r="M135">
        <f t="shared" si="8"/>
        <v>-2.9973822191624251</v>
      </c>
      <c r="N135" s="13">
        <f t="shared" si="12"/>
        <v>2.3821032876947747E-5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4.7631787314095888</v>
      </c>
      <c r="H136" s="10">
        <f t="shared" si="13"/>
        <v>-2.9733986100560896</v>
      </c>
      <c r="I136">
        <f t="shared" si="10"/>
        <v>-35.680783320673072</v>
      </c>
      <c r="K136">
        <f t="shared" si="11"/>
        <v>-1.4558982923133701</v>
      </c>
      <c r="M136">
        <f t="shared" si="8"/>
        <v>-2.9682289668066071</v>
      </c>
      <c r="N136" s="13">
        <f t="shared" si="12"/>
        <v>2.672521132692047E-5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4.7811234439317989</v>
      </c>
      <c r="H137" s="10">
        <f t="shared" si="13"/>
        <v>-2.9446907454806337</v>
      </c>
      <c r="I137">
        <f t="shared" si="10"/>
        <v>-35.336288945767606</v>
      </c>
      <c r="K137">
        <f t="shared" si="11"/>
        <v>-1.4361049709154172</v>
      </c>
      <c r="M137">
        <f t="shared" si="8"/>
        <v>-2.9392284691012764</v>
      </c>
      <c r="N137" s="13">
        <f t="shared" si="12"/>
        <v>2.9836463244484212E-5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4.7990681564540072</v>
      </c>
      <c r="H138" s="10">
        <f t="shared" si="13"/>
        <v>-2.9161434425499668</v>
      </c>
      <c r="I138">
        <f t="shared" si="10"/>
        <v>-34.993721310599604</v>
      </c>
      <c r="K138">
        <f t="shared" si="11"/>
        <v>-1.4165448794594713</v>
      </c>
      <c r="M138">
        <f t="shared" si="8"/>
        <v>-2.9103851564183905</v>
      </c>
      <c r="N138" s="13">
        <f t="shared" si="12"/>
        <v>3.3157859173104665E-5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4.8170128689762164</v>
      </c>
      <c r="H139" s="10">
        <f t="shared" si="13"/>
        <v>-2.8877605779603082</v>
      </c>
      <c r="I139">
        <f t="shared" si="10"/>
        <v>-34.653126935523701</v>
      </c>
      <c r="K139">
        <f t="shared" si="11"/>
        <v>-1.3972173848891847</v>
      </c>
      <c r="M139">
        <f t="shared" si="8"/>
        <v>-2.8817031993222457</v>
      </c>
      <c r="N139" s="13">
        <f t="shared" si="12"/>
        <v>3.6691835964855158E-5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4.8349575814984265</v>
      </c>
      <c r="H140" s="10">
        <f t="shared" si="13"/>
        <v>-2.8595457780487363</v>
      </c>
      <c r="I140">
        <f t="shared" si="10"/>
        <v>-34.314549336584832</v>
      </c>
      <c r="K140">
        <f t="shared" si="11"/>
        <v>-1.3781217119438522</v>
      </c>
      <c r="M140">
        <f t="shared" si="8"/>
        <v>-2.8531865185976382</v>
      </c>
      <c r="N140" s="13">
        <f t="shared" si="12"/>
        <v>4.0440180766381334E-5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4.8529022940206357</v>
      </c>
      <c r="H141" s="10">
        <f t="shared" si="13"/>
        <v>-2.8315024289298982</v>
      </c>
      <c r="I141">
        <f t="shared" si="10"/>
        <v>-33.978029147158779</v>
      </c>
      <c r="K141">
        <f t="shared" si="11"/>
        <v>-1.3592569537280574</v>
      </c>
      <c r="M141">
        <f t="shared" si="8"/>
        <v>-2.8248387949254772</v>
      </c>
      <c r="N141" s="13">
        <f t="shared" si="12"/>
        <v>4.4404018144876495E-5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4.8708470065428449</v>
      </c>
      <c r="H142" s="10">
        <f t="shared" si="13"/>
        <v>-2.8036336862737388</v>
      </c>
      <c r="I142">
        <f t="shared" si="10"/>
        <v>-33.643604235284869</v>
      </c>
      <c r="K142">
        <f t="shared" si="11"/>
        <v>-1.3406220816474532</v>
      </c>
      <c r="M142">
        <f t="shared" si="8"/>
        <v>-2.7966634782179254</v>
      </c>
      <c r="N142" s="13">
        <f t="shared" si="12"/>
        <v>4.8583800341325838E-5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4.8887917190650549</v>
      </c>
      <c r="H143" s="10">
        <f t="shared" si="13"/>
        <v>-2.7759424847360243</v>
      </c>
      <c r="I143">
        <f t="shared" si="10"/>
        <v>-33.311309816832292</v>
      </c>
      <c r="K143">
        <f t="shared" si="11"/>
        <v>-1.3222159547470511</v>
      </c>
      <c r="M143">
        <f t="shared" si="8"/>
        <v>-2.7686637966246845</v>
      </c>
      <c r="N143" s="13">
        <f t="shared" si="12"/>
        <v>5.2979300622159404E-5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4.9067364315872641</v>
      </c>
      <c r="H144" s="10">
        <f t="shared" si="13"/>
        <v>-2.7484315470530514</v>
      </c>
      <c r="I144">
        <f t="shared" si="10"/>
        <v>-32.981178564636615</v>
      </c>
      <c r="K144">
        <f t="shared" si="11"/>
        <v>-1.304037328486326</v>
      </c>
      <c r="M144">
        <f t="shared" si="8"/>
        <v>-2.7408427652216911</v>
      </c>
      <c r="N144" s="13">
        <f t="shared" si="12"/>
        <v>5.7589609683983387E-5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4.9246811441094724</v>
      </c>
      <c r="H145" s="10">
        <f t="shared" si="13"/>
        <v>-2.7211033928115977</v>
      </c>
      <c r="I145">
        <f t="shared" si="10"/>
        <v>-32.653240713739173</v>
      </c>
      <c r="K145">
        <f t="shared" si="11"/>
        <v>-1.2860848629834964</v>
      </c>
      <c r="M145">
        <f t="shared" si="8"/>
        <v>-2.7132031943930448</v>
      </c>
      <c r="N145" s="13">
        <f t="shared" si="12"/>
        <v>6.2413135052506369E-5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4.9426258566316825</v>
      </c>
      <c r="H146" s="10">
        <f t="shared" si="13"/>
        <v>-2.6939603469048157</v>
      </c>
      <c r="I146">
        <f t="shared" si="10"/>
        <v>-32.327524162857785</v>
      </c>
      <c r="K146">
        <f t="shared" si="11"/>
        <v>-1.2683571307595163</v>
      </c>
      <c r="M146">
        <f t="shared" si="8"/>
        <v>-2.6857476979167134</v>
      </c>
      <c r="N146" s="13">
        <f t="shared" si="12"/>
        <v>6.744760340177701E-5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4.9605705691538917</v>
      </c>
      <c r="H147" s="10">
        <f t="shared" si="13"/>
        <v>-2.6670045476844431</v>
      </c>
      <c r="I147">
        <f t="shared" si="10"/>
        <v>-32.00405457221332</v>
      </c>
      <c r="K147">
        <f t="shared" si="11"/>
        <v>-1.2508526240105624</v>
      </c>
      <c r="M147">
        <f t="shared" ref="M147:M210" si="15">$L$9*$O$6*EXP(-$O$7*(G147/$L$10-1))-SQRT($L$9)*$O$8*EXP(-$O$4*(G147/$L$10-1))</f>
        <v>-2.6584787007641317</v>
      </c>
      <c r="N147" s="13">
        <f t="shared" si="12"/>
        <v>7.2690065708582208E-5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4.9785152816761009</v>
      </c>
      <c r="H148" s="10">
        <f t="shared" si="13"/>
        <v>-2.6402379548193826</v>
      </c>
      <c r="I148">
        <f t="shared" ref="I148:I211" si="17">H148*$E$6</f>
        <v>-31.682855457832591</v>
      </c>
      <c r="K148">
        <f t="shared" ref="K148:K211" si="18">$L$9*$L$4*EXP(-$L$6*(G148/$L$10-1))-SQRT($L$9)*$L$5*EXP(-$L$7*(G148/$L$10-1))</f>
        <v>-1.2335697614361558</v>
      </c>
      <c r="M148">
        <f t="shared" si="15"/>
        <v>-2.6313984466234595</v>
      </c>
      <c r="N148" s="13">
        <f t="shared" ref="N148:N211" si="19">(M148-H148)^2*O148</f>
        <v>7.8136905145792762E-5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4.9964599941983101</v>
      </c>
      <c r="H149" s="10">
        <f t="shared" ref="H149:H212" si="20">-(-$B$4)*(1+D149+$E$5*D149^3)*EXP(-D149)</f>
        <v>-2.6136623568703903</v>
      </c>
      <c r="I149">
        <f t="shared" si="17"/>
        <v>-31.363948282444682</v>
      </c>
      <c r="K149">
        <f t="shared" si="18"/>
        <v>-1.2165068946485591</v>
      </c>
      <c r="M149">
        <f t="shared" si="15"/>
        <v>-2.6045090051560287</v>
      </c>
      <c r="N149" s="13">
        <f t="shared" si="19"/>
        <v>8.3783847606806473E-5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5.0144047067205202</v>
      </c>
      <c r="H150" s="10">
        <f t="shared" si="20"/>
        <v>-2.5872793785902948</v>
      </c>
      <c r="I150">
        <f t="shared" si="17"/>
        <v>-31.047352543083537</v>
      </c>
      <c r="K150">
        <f t="shared" si="18"/>
        <v>-1.1996623141875704</v>
      </c>
      <c r="M150">
        <f t="shared" si="15"/>
        <v>-2.5778122789950562</v>
      </c>
      <c r="N150" s="13">
        <f t="shared" si="19"/>
        <v>8.9625974746167147E-5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5.0323494192427285</v>
      </c>
      <c r="H151" s="10">
        <f t="shared" si="20"/>
        <v>-2.5610904879589067</v>
      </c>
      <c r="I151">
        <f t="shared" si="17"/>
        <v>-30.733085855506879</v>
      </c>
      <c r="K151">
        <f t="shared" si="18"/>
        <v>-1.1830342551635296</v>
      </c>
      <c r="M151">
        <f t="shared" si="15"/>
        <v>-2.551310010495516</v>
      </c>
      <c r="N151" s="13">
        <f t="shared" si="19"/>
        <v>9.5657739411893851E-5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5.0502941317649377</v>
      </c>
      <c r="H152" s="10">
        <f t="shared" si="20"/>
        <v>-2.5350970029614532</v>
      </c>
      <c r="I152">
        <f t="shared" si="17"/>
        <v>-30.421164035537437</v>
      </c>
      <c r="K152">
        <f t="shared" si="18"/>
        <v>-1.1666209025499832</v>
      </c>
      <c r="M152">
        <f t="shared" si="15"/>
        <v>-2.5250037882436422</v>
      </c>
      <c r="N152" s="13">
        <f t="shared" si="19"/>
        <v>1.0187298333983647E-4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5.0682388442871478</v>
      </c>
      <c r="H153" s="10">
        <f t="shared" si="20"/>
        <v>-2.5093000981191191</v>
      </c>
      <c r="I153">
        <f t="shared" si="17"/>
        <v>-30.111601177429428</v>
      </c>
      <c r="K153">
        <f t="shared" si="18"/>
        <v>-1.1504203961463091</v>
      </c>
      <c r="M153">
        <f t="shared" si="15"/>
        <v>-2.4988950533343637</v>
      </c>
      <c r="N153" s="13">
        <f t="shared" si="19"/>
        <v>1.0826495697276674E-4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5.086183556809357</v>
      </c>
      <c r="H154" s="10">
        <f t="shared" si="20"/>
        <v>-2.4837008107800163</v>
      </c>
      <c r="I154">
        <f t="shared" si="17"/>
        <v>-29.804409729360195</v>
      </c>
      <c r="K154">
        <f t="shared" si="18"/>
        <v>-1.1344308352293926</v>
      </c>
      <c r="M154">
        <f t="shared" si="15"/>
        <v>-2.4729851054246201</v>
      </c>
      <c r="N154" s="13">
        <f t="shared" si="19"/>
        <v>1.1482634126366511E-4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5.1041282693315662</v>
      </c>
      <c r="H155" s="10">
        <f t="shared" si="20"/>
        <v>-2.4583000471785894</v>
      </c>
      <c r="I155">
        <f t="shared" si="17"/>
        <v>-29.499600566143073</v>
      </c>
      <c r="K155">
        <f t="shared" si="18"/>
        <v>-1.1186502829123712</v>
      </c>
      <c r="M155">
        <f t="shared" si="15"/>
        <v>-2.4472751085702198</v>
      </c>
      <c r="N155" s="13">
        <f t="shared" si="19"/>
        <v>1.2154927131831898E-4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5.1220729818537762</v>
      </c>
      <c r="H156" s="10">
        <f t="shared" si="20"/>
        <v>-2.4330985882713003</v>
      </c>
      <c r="I156">
        <f t="shared" si="17"/>
        <v>-29.197183059255604</v>
      </c>
      <c r="K156">
        <f t="shared" si="18"/>
        <v>-1.103076770227462</v>
      </c>
      <c r="M156">
        <f t="shared" si="15"/>
        <v>-2.4217660968537338</v>
      </c>
      <c r="N156" s="13">
        <f t="shared" si="19"/>
        <v>1.2842536172921921E-4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5.1400176943759845</v>
      </c>
      <c r="H157" s="10">
        <f t="shared" si="20"/>
        <v>-2.4080970953560907</v>
      </c>
      <c r="I157">
        <f t="shared" si="17"/>
        <v>-28.897165144273089</v>
      </c>
      <c r="K157">
        <f t="shared" si="18"/>
        <v>-1.0877082999488876</v>
      </c>
      <c r="M157">
        <f t="shared" si="15"/>
        <v>-2.3964589798105593</v>
      </c>
      <c r="N157" s="13">
        <f t="shared" si="19"/>
        <v>1.3544573345113968E-4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5.1579624068981946</v>
      </c>
      <c r="H158" s="10">
        <f t="shared" si="20"/>
        <v>-2.3832961154829642</v>
      </c>
      <c r="I158">
        <f t="shared" si="17"/>
        <v>-28.59955338579557</v>
      </c>
      <c r="K158">
        <f t="shared" si="18"/>
        <v>-1.0725428501710212</v>
      </c>
      <c r="M158">
        <f t="shared" si="15"/>
        <v>-2.3713545476601143</v>
      </c>
      <c r="N158" s="13">
        <f t="shared" si="19"/>
        <v>1.4260104206772242E-4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5.1759071194204038</v>
      </c>
      <c r="H159" s="10">
        <f t="shared" si="20"/>
        <v>-2.3586960866627424</v>
      </c>
      <c r="I159">
        <f t="shared" si="17"/>
        <v>-28.304353039952908</v>
      </c>
      <c r="K159">
        <f t="shared" si="18"/>
        <v>-1.0575783776560146</v>
      </c>
      <c r="M159">
        <f t="shared" si="15"/>
        <v>-2.3464534763488776</v>
      </c>
      <c r="N159" s="13">
        <f t="shared" si="19"/>
        <v>1.498815072971504E-4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5.193851831942613</v>
      </c>
      <c r="H160" s="10">
        <f t="shared" si="20"/>
        <v>-2.3342973428808662</v>
      </c>
      <c r="I160">
        <f t="shared" si="17"/>
        <v>-28.011568114570395</v>
      </c>
      <c r="K160">
        <f t="shared" si="18"/>
        <v>-1.0428128209643266</v>
      </c>
      <c r="M160">
        <f t="shared" si="15"/>
        <v>-2.3217563324117085</v>
      </c>
      <c r="N160" s="13">
        <f t="shared" si="19"/>
        <v>1.5727694358752244E-4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5.2117965444648222</v>
      </c>
      <c r="H161" s="10">
        <f t="shared" si="20"/>
        <v>-2.3101001189228567</v>
      </c>
      <c r="I161">
        <f t="shared" si="17"/>
        <v>-27.721201427074281</v>
      </c>
      <c r="K161">
        <f t="shared" si="18"/>
        <v>-1.0282441033808625</v>
      </c>
      <c r="M161">
        <f t="shared" si="15"/>
        <v>-2.2972635776577621</v>
      </c>
      <c r="N161" s="13">
        <f t="shared" si="19"/>
        <v>1.6477679165047626E-4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5.2297412569870323</v>
      </c>
      <c r="H162" s="10">
        <f t="shared" si="20"/>
        <v>-2.2861045550178809</v>
      </c>
      <c r="I162">
        <f t="shared" si="17"/>
        <v>-27.433254660214573</v>
      </c>
      <c r="K162">
        <f t="shared" si="18"/>
        <v>-1.0138701356486493</v>
      </c>
      <c r="M162">
        <f t="shared" si="15"/>
        <v>-2.2729755736869879</v>
      </c>
      <c r="N162" s="13">
        <f t="shared" si="19"/>
        <v>1.7237015078693744E-4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5.2476859695092415</v>
      </c>
      <c r="H163" s="10">
        <f t="shared" si="20"/>
        <v>-2.2623107013066202</v>
      </c>
      <c r="I163">
        <f t="shared" si="17"/>
        <v>-27.147728415679442</v>
      </c>
      <c r="K163">
        <f t="shared" si="18"/>
        <v>-0.99968881852133129</v>
      </c>
      <c r="M163">
        <f t="shared" si="15"/>
        <v>-2.2488925862430906</v>
      </c>
      <c r="N163" s="13">
        <f t="shared" si="19"/>
        <v>1.8004581185811791E-4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5.2656306820314498</v>
      </c>
      <c r="H164" s="10">
        <f t="shared" si="20"/>
        <v>-2.2387185221394788</v>
      </c>
      <c r="I164">
        <f t="shared" si="17"/>
        <v>-26.864622265673745</v>
      </c>
      <c r="K164">
        <f t="shared" si="18"/>
        <v>-0.98569804514511616</v>
      </c>
      <c r="M164">
        <f t="shared" si="15"/>
        <v>-2.2250147894085748</v>
      </c>
      <c r="N164" s="13">
        <f t="shared" si="19"/>
        <v>1.8779229076004884E-4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5.2835753945536599</v>
      </c>
      <c r="H165" s="10">
        <f t="shared" si="20"/>
        <v>-2.2153279002109545</v>
      </c>
      <c r="I165">
        <f t="shared" si="17"/>
        <v>-26.583934802531452</v>
      </c>
      <c r="K165">
        <f t="shared" si="18"/>
        <v>-0.97189570328018193</v>
      </c>
      <c r="M165">
        <f t="shared" si="15"/>
        <v>-2.2013422696473244</v>
      </c>
      <c r="N165" s="13">
        <f t="shared" si="19"/>
        <v>1.9559786226234477E-4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5.3015201070758691</v>
      </c>
      <c r="H166" s="10">
        <f t="shared" si="20"/>
        <v>-2.1921386405358048</v>
      </c>
      <c r="I166">
        <f t="shared" si="17"/>
        <v>-26.305663686429657</v>
      </c>
      <c r="K166">
        <f t="shared" si="18"/>
        <v>-0.95827967737100861</v>
      </c>
      <c r="M166">
        <f t="shared" si="15"/>
        <v>-2.1778750296999911</v>
      </c>
      <c r="N166" s="13">
        <f t="shared" si="19"/>
        <v>2.034505940755398E-4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5.3194648195980783</v>
      </c>
      <c r="H167" s="10">
        <f t="shared" si="20"/>
        <v>-2.169150474272485</v>
      </c>
      <c r="I167">
        <f t="shared" si="17"/>
        <v>-26.029805691269821</v>
      </c>
      <c r="K167">
        <f t="shared" si="18"/>
        <v>-0.9448478504745319</v>
      </c>
      <c r="M167">
        <f t="shared" si="15"/>
        <v>-2.1546129923372686</v>
      </c>
      <c r="N167" s="13">
        <f t="shared" si="19"/>
        <v>2.1133838101674383E-4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5.3374095321202883</v>
      </c>
      <c r="H168" s="10">
        <f t="shared" si="20"/>
        <v>-2.1463630623991294</v>
      </c>
      <c r="I168">
        <f t="shared" si="17"/>
        <v>-25.756356748789553</v>
      </c>
      <c r="K168">
        <f t="shared" si="18"/>
        <v>-0.93159810605452198</v>
      </c>
      <c r="M168">
        <f t="shared" si="15"/>
        <v>-2.1315560039759585</v>
      </c>
      <c r="N168" s="13">
        <f t="shared" si="19"/>
        <v>2.1924897914719874E-4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5.3553542446424967</v>
      </c>
      <c r="H169" s="10">
        <f t="shared" si="20"/>
        <v>-2.1237759992471918</v>
      </c>
      <c r="I169">
        <f t="shared" si="17"/>
        <v>-25.485311990966302</v>
      </c>
      <c r="K169">
        <f t="shared" si="18"/>
        <v>-0.91852832965011444</v>
      </c>
      <c r="M169">
        <f t="shared" si="15"/>
        <v>-2.1087038381626018</v>
      </c>
      <c r="N169" s="13">
        <f t="shared" si="19"/>
        <v>2.2717003975983177E-4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5.3732989571647067</v>
      </c>
      <c r="H170" s="10">
        <f t="shared" si="20"/>
        <v>-2.1013888158977085</v>
      </c>
      <c r="I170">
        <f t="shared" si="17"/>
        <v>-25.216665790772502</v>
      </c>
      <c r="K170">
        <f t="shared" si="18"/>
        <v>-0.9056364104259409</v>
      </c>
      <c r="M170">
        <f t="shared" si="15"/>
        <v>-2.0860561989292106</v>
      </c>
      <c r="N170" s="13">
        <f t="shared" si="19"/>
        <v>2.3508914310267187E-4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5.3912436696869159</v>
      </c>
      <c r="H171" s="10">
        <f t="shared" si="20"/>
        <v>-2.079200983444951</v>
      </c>
      <c r="I171">
        <f t="shared" si="17"/>
        <v>-24.950411801339413</v>
      </c>
      <c r="K171">
        <f t="shared" si="18"/>
        <v>-0.89292024261093073</v>
      </c>
      <c r="M171">
        <f t="shared" si="15"/>
        <v>-2.0636127240255999</v>
      </c>
      <c r="N171" s="13">
        <f t="shared" si="19"/>
        <v>2.4299383172498665E-4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5.409188382209126</v>
      </c>
      <c r="H172" s="10">
        <f t="shared" si="20"/>
        <v>-2.0572119161321223</v>
      </c>
      <c r="I172">
        <f t="shared" si="17"/>
        <v>-24.686542993585469</v>
      </c>
      <c r="K172">
        <f t="shared" si="18"/>
        <v>-0.8803777268323798</v>
      </c>
      <c r="M172">
        <f t="shared" si="15"/>
        <v>-2.0413729880325158</v>
      </c>
      <c r="N172" s="13">
        <f t="shared" si="19"/>
        <v>2.5087164334450501E-4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5.4271330947313343</v>
      </c>
      <c r="H173" s="10">
        <f t="shared" si="20"/>
        <v>-2.0354209743635709</v>
      </c>
      <c r="I173">
        <f t="shared" si="17"/>
        <v>-24.42505169236285</v>
      </c>
      <c r="K173">
        <f t="shared" si="18"/>
        <v>-0.868006771351576</v>
      </c>
      <c r="M173">
        <f t="shared" si="15"/>
        <v>-2.0193365053597665</v>
      </c>
      <c r="N173" s="13">
        <f t="shared" si="19"/>
        <v>2.58710143134346E-4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5.4450778072535435</v>
      </c>
      <c r="H174" s="10">
        <f t="shared" si="20"/>
        <v>-2.0138274675978662</v>
      </c>
      <c r="I174">
        <f t="shared" si="17"/>
        <v>-24.165929611174395</v>
      </c>
      <c r="K174">
        <f t="shared" si="18"/>
        <v>-0.85580529320685705</v>
      </c>
      <c r="M174">
        <f t="shared" si="15"/>
        <v>-1.9975027331332911</v>
      </c>
      <c r="N174" s="13">
        <f t="shared" si="19"/>
        <v>2.6649695533888815E-4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5.4630225197757536</v>
      </c>
      <c r="H175" s="10">
        <f t="shared" si="20"/>
        <v>-1.9924306571259229</v>
      </c>
      <c r="I175">
        <f t="shared" si="17"/>
        <v>-23.909167885511074</v>
      </c>
      <c r="K175">
        <f t="shared" si="18"/>
        <v>-0.84377121926967336</v>
      </c>
      <c r="M175">
        <f t="shared" si="15"/>
        <v>-1.975871073975064</v>
      </c>
      <c r="N175" s="13">
        <f t="shared" si="19"/>
        <v>2.7421979413021083E-4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5.4809672322979628</v>
      </c>
      <c r="H176" s="10">
        <f t="shared" si="20"/>
        <v>-1.9712297587382501</v>
      </c>
      <c r="I176">
        <f t="shared" si="17"/>
        <v>-23.654757104859002</v>
      </c>
      <c r="K176">
        <f t="shared" si="18"/>
        <v>-0.83190248721888316</v>
      </c>
      <c r="M176">
        <f t="shared" si="15"/>
        <v>-1.9544408786795351</v>
      </c>
      <c r="N176" s="13">
        <f t="shared" si="19"/>
        <v>2.8186649362591947E-4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5.498911944820172</v>
      </c>
      <c r="H177" s="10">
        <f t="shared" si="20"/>
        <v>-1.9502239452852381</v>
      </c>
      <c r="I177">
        <f t="shared" si="17"/>
        <v>-23.402687343422858</v>
      </c>
      <c r="K177">
        <f t="shared" si="18"/>
        <v>-0.82019704643822888</v>
      </c>
      <c r="M177">
        <f t="shared" si="15"/>
        <v>-1.9332114487902108</v>
      </c>
      <c r="N177" s="13">
        <f t="shared" si="19"/>
        <v>2.8942503699331754E-4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5.5168566573423812</v>
      </c>
      <c r="H178" s="10">
        <f t="shared" si="20"/>
        <v>-1.9294123491342863</v>
      </c>
      <c r="I178">
        <f t="shared" si="17"/>
        <v>-23.152948189611436</v>
      </c>
      <c r="K178">
        <f t="shared" si="18"/>
        <v>-0.80865285884164173</v>
      </c>
      <c r="M178">
        <f t="shared" si="15"/>
        <v>-1.9121820390798556</v>
      </c>
      <c r="N178" s="13">
        <f t="shared" si="19"/>
        <v>2.9688358457181403E-4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5.5348013698645913</v>
      </c>
      <c r="H179" s="10">
        <f t="shared" si="20"/>
        <v>-1.9087940645274544</v>
      </c>
      <c r="I179">
        <f t="shared" si="17"/>
        <v>-22.905528774329454</v>
      </c>
      <c r="K179">
        <f t="shared" si="18"/>
        <v>-0.79726789963076561</v>
      </c>
      <c r="M179">
        <f t="shared" si="15"/>
        <v>-1.8913518599376615</v>
      </c>
      <c r="N179" s="13">
        <f t="shared" si="19"/>
        <v>3.0423050095219049E-4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5.5527460823867996</v>
      </c>
      <c r="H180" s="10">
        <f t="shared" si="20"/>
        <v>-1.8883681498431719</v>
      </c>
      <c r="I180">
        <f t="shared" si="17"/>
        <v>-22.660417798118061</v>
      </c>
      <c r="K180">
        <f t="shared" si="18"/>
        <v>-0.7860401579888382</v>
      </c>
      <c r="M180">
        <f t="shared" si="15"/>
        <v>-1.8707200796666519</v>
      </c>
      <c r="N180" s="13">
        <f t="shared" si="19"/>
        <v>3.1145438095537593E-4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5.5706907949090096</v>
      </c>
      <c r="H181" s="10">
        <f t="shared" si="20"/>
        <v>-1.8681336297654656</v>
      </c>
      <c r="I181">
        <f t="shared" si="17"/>
        <v>-22.417603557185586</v>
      </c>
      <c r="K181">
        <f t="shared" si="18"/>
        <v>-0.77496763771481103</v>
      </c>
      <c r="M181">
        <f t="shared" si="15"/>
        <v>-1.850285826694408</v>
      </c>
      <c r="N181" s="13">
        <f t="shared" si="19"/>
        <v>3.1854407446325309E-4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5.5886355074312188</v>
      </c>
      <c r="H182" s="10">
        <f t="shared" si="20"/>
        <v>-1.8480894973640027</v>
      </c>
      <c r="I182">
        <f t="shared" si="17"/>
        <v>-22.177073968368035</v>
      </c>
      <c r="K182">
        <f t="shared" si="18"/>
        <v>-0.76404835780140123</v>
      </c>
      <c r="M182">
        <f t="shared" si="15"/>
        <v>-1.8300481917001967</v>
      </c>
      <c r="N182" s="13">
        <f t="shared" si="19"/>
        <v>3.2548871005487907E-4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5.6065802199534271</v>
      </c>
      <c r="H183" s="10">
        <f t="shared" si="20"/>
        <v>-1.8282347160881856</v>
      </c>
      <c r="I183">
        <f t="shared" si="17"/>
        <v>-21.938816593058228</v>
      </c>
      <c r="K183">
        <f t="shared" si="18"/>
        <v>-0.75328035296051588</v>
      </c>
      <c r="M183">
        <f t="shared" si="15"/>
        <v>-1.810006229661385</v>
      </c>
      <c r="N183" s="13">
        <f t="shared" si="19"/>
        <v>3.3227771741205106E-4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5.6245249324756372</v>
      </c>
      <c r="H184" s="10">
        <f t="shared" si="20"/>
        <v>-1.808568221678384</v>
      </c>
      <c r="I184">
        <f t="shared" si="17"/>
        <v>-21.702818660140608</v>
      </c>
      <c r="K184">
        <f t="shared" si="18"/>
        <v>-0.74266167409931849</v>
      </c>
      <c r="M184">
        <f t="shared" si="15"/>
        <v>-1.7901589618219702</v>
      </c>
      <c r="N184" s="13">
        <f t="shared" si="19"/>
        <v>3.389008484609701E-4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5.6424696449978464</v>
      </c>
      <c r="H185" s="10">
        <f t="shared" si="20"/>
        <v>-1.7890889239973282</v>
      </c>
      <c r="I185">
        <f t="shared" si="17"/>
        <v>-21.46906708796794</v>
      </c>
      <c r="K185">
        <f t="shared" si="18"/>
        <v>-0.73219038875000775</v>
      </c>
      <c r="M185">
        <f t="shared" si="15"/>
        <v>-1.7705053775859709</v>
      </c>
      <c r="N185" s="13">
        <f t="shared" si="19"/>
        <v>3.4534819722307033E-4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5.6604143575200556</v>
      </c>
      <c r="H186" s="10">
        <f t="shared" si="20"/>
        <v>-1.7697957087845413</v>
      </c>
      <c r="I186">
        <f t="shared" si="17"/>
        <v>-21.237548505414495</v>
      </c>
      <c r="K186">
        <f t="shared" si="18"/>
        <v>-0.72186458145620047</v>
      </c>
      <c r="M186">
        <f t="shared" si="15"/>
        <v>-1.751044436338288</v>
      </c>
      <c r="N186" s="13">
        <f t="shared" si="19"/>
        <v>3.5161021835361815E-4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5.6783590700422657</v>
      </c>
      <c r="H187" s="10">
        <f t="shared" si="20"/>
        <v>-1.7506874393366432</v>
      </c>
      <c r="I187">
        <f t="shared" si="17"/>
        <v>-21.00824927203972</v>
      </c>
      <c r="K187">
        <f t="shared" si="18"/>
        <v>-0.71168235411864378</v>
      </c>
      <c r="M187">
        <f t="shared" si="15"/>
        <v>-1.7317750691955971</v>
      </c>
      <c r="N187" s="13">
        <f t="shared" si="19"/>
        <v>3.5767774435193115E-4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5.696303782564474</v>
      </c>
      <c r="H188" s="10">
        <f t="shared" si="20"/>
        <v>-1.7317629581162188</v>
      </c>
      <c r="I188">
        <f t="shared" si="17"/>
        <v>-20.781155497394625</v>
      </c>
      <c r="K188">
        <f t="shared" si="18"/>
        <v>-0.70164182630282879</v>
      </c>
      <c r="M188">
        <f t="shared" si="15"/>
        <v>-1.7126961806897183</v>
      </c>
      <c r="N188" s="13">
        <f t="shared" si="19"/>
        <v>3.6354200143171039E-4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5.7142484950866841</v>
      </c>
      <c r="H189" s="10">
        <f t="shared" si="20"/>
        <v>-1.7130210882918779</v>
      </c>
      <c r="I189">
        <f t="shared" si="17"/>
        <v>-20.556253059502534</v>
      </c>
      <c r="K189">
        <f t="shared" si="18"/>
        <v>-0.69174113551091887</v>
      </c>
      <c r="M189">
        <f t="shared" si="15"/>
        <v>-1.6938066503858389</v>
      </c>
      <c r="N189" s="13">
        <f t="shared" si="19"/>
        <v>3.6919462404503032E-4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5.7321932076088933</v>
      </c>
      <c r="H190" s="10">
        <f t="shared" si="20"/>
        <v>-1.6944606352120464</v>
      </c>
      <c r="I190">
        <f t="shared" si="17"/>
        <v>-20.333527622544558</v>
      </c>
      <c r="K190">
        <f t="shared" si="18"/>
        <v>-0.68197843742027775</v>
      </c>
      <c r="M190">
        <f t="shared" si="15"/>
        <v>-1.6751053344378952</v>
      </c>
      <c r="N190" s="13">
        <f t="shared" si="19"/>
        <v>3.746276680578562E-4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5.7501379201311034</v>
      </c>
      <c r="H191" s="10">
        <f t="shared" si="20"/>
        <v>-1.6760803878149246</v>
      </c>
      <c r="I191">
        <f t="shared" si="17"/>
        <v>-20.112964653779095</v>
      </c>
      <c r="K191">
        <f t="shared" si="18"/>
        <v>-0.67235190609073192</v>
      </c>
      <c r="M191">
        <f t="shared" si="15"/>
        <v>-1.6565910670832908</v>
      </c>
      <c r="N191" s="13">
        <f t="shared" si="19"/>
        <v>3.7983362258049046E-4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5.7680826326533117</v>
      </c>
      <c r="H192" s="10">
        <f t="shared" si="20"/>
        <v>-1.657879119976992</v>
      </c>
      <c r="I192">
        <f t="shared" si="17"/>
        <v>-19.894549439723903</v>
      </c>
      <c r="K192">
        <f t="shared" si="18"/>
        <v>-0.66285973414260424</v>
      </c>
      <c r="M192">
        <f t="shared" si="15"/>
        <v>-1.6382626620791403</v>
      </c>
      <c r="N192" s="13">
        <f t="shared" si="19"/>
        <v>3.8480542045818888E-4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5.7860273451755218</v>
      </c>
      <c r="H193" s="10">
        <f t="shared" si="20"/>
        <v>-1.6398555918023261</v>
      </c>
      <c r="I193">
        <f t="shared" si="17"/>
        <v>-19.678267101627913</v>
      </c>
      <c r="K193">
        <f t="shared" si="18"/>
        <v>-0.65350013290740117</v>
      </c>
      <c r="M193">
        <f t="shared" si="15"/>
        <v>-1.6201189140820489</v>
      </c>
      <c r="N193" s="13">
        <f t="shared" si="19"/>
        <v>3.8953644743408669E-4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5.8039720576977309</v>
      </c>
      <c r="H194" s="10">
        <f t="shared" si="20"/>
        <v>-1.6220085508549646</v>
      </c>
      <c r="I194">
        <f t="shared" si="17"/>
        <v>-19.464102610259577</v>
      </c>
      <c r="K194">
        <f t="shared" si="18"/>
        <v>-0.64427133255296798</v>
      </c>
      <c r="M194">
        <f t="shared" si="15"/>
        <v>-1.6021585999734709</v>
      </c>
      <c r="N194" s="13">
        <f t="shared" si="19"/>
        <v>3.9402054999771537E-4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5.8219167702199393</v>
      </c>
      <c r="H195" s="10">
        <f t="shared" si="20"/>
        <v>-1.6043367333364262</v>
      </c>
      <c r="I195">
        <f t="shared" si="17"/>
        <v>-19.252040800037115</v>
      </c>
      <c r="K195">
        <f t="shared" si="18"/>
        <v>-0.63517158218477421</v>
      </c>
      <c r="M195">
        <f t="shared" si="15"/>
        <v>-1.5843804801325327</v>
      </c>
      <c r="N195" s="13">
        <f t="shared" si="19"/>
        <v>3.9825204193790929E-4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5.8398614827421493</v>
      </c>
      <c r="H196" s="10">
        <f t="shared" si="20"/>
        <v>-1.586838865210457</v>
      </c>
      <c r="I196">
        <f t="shared" si="17"/>
        <v>-19.042066382525483</v>
      </c>
      <c r="K196">
        <f t="shared" si="18"/>
        <v>-0.62619914992493819</v>
      </c>
      <c r="M196">
        <f t="shared" si="15"/>
        <v>-1.5667832996582083</v>
      </c>
      <c r="N196" s="13">
        <f t="shared" si="19"/>
        <v>4.0222570962054649E-4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5.8578061952643585</v>
      </c>
      <c r="H197" s="10">
        <f t="shared" si="20"/>
        <v>-1.5695136632769955</v>
      </c>
      <c r="I197">
        <f t="shared" si="17"/>
        <v>-18.834163959323945</v>
      </c>
      <c r="K197">
        <f t="shared" si="18"/>
        <v>-0.61735232297047582</v>
      </c>
      <c r="M197">
        <f t="shared" si="15"/>
        <v>-1.5493657895426365</v>
      </c>
      <c r="N197" s="13">
        <f t="shared" si="19"/>
        <v>4.059368160156733E-4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5.8757509077865686</v>
      </c>
      <c r="H198" s="10">
        <f t="shared" si="20"/>
        <v>-1.5523598361972708</v>
      </c>
      <c r="I198">
        <f t="shared" si="17"/>
        <v>-18.628318034367251</v>
      </c>
      <c r="K198">
        <f t="shared" si="18"/>
        <v>-0.60862940763217321</v>
      </c>
      <c r="M198">
        <f t="shared" si="15"/>
        <v>-1.5321266677972947</v>
      </c>
      <c r="N198" s="13">
        <f t="shared" si="19"/>
        <v>4.093811035017927E-4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5.8936956203087769</v>
      </c>
      <c r="H199" s="10">
        <f t="shared" si="20"/>
        <v>-1.5353760854718983</v>
      </c>
      <c r="I199">
        <f t="shared" si="17"/>
        <v>-18.42451302566278</v>
      </c>
      <c r="K199">
        <f t="shared" si="18"/>
        <v>-0.60002872935542617</v>
      </c>
      <c r="M199">
        <f t="shared" si="15"/>
        <v>-1.5150646405337438</v>
      </c>
      <c r="N199" s="13">
        <f t="shared" si="19"/>
        <v>4.1255479547568248E-4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5.911640332830987</v>
      </c>
      <c r="H200" s="10">
        <f t="shared" si="20"/>
        <v>-1.5185611063737541</v>
      </c>
      <c r="I200">
        <f t="shared" si="17"/>
        <v>-18.222733276485048</v>
      </c>
      <c r="K200">
        <f t="shared" si="18"/>
        <v>-0.59154863272426894</v>
      </c>
      <c r="M200">
        <f t="shared" si="15"/>
        <v>-1.4981784030005163</v>
      </c>
      <c r="N200" s="13">
        <f t="shared" si="19"/>
        <v>4.1545459680139861E-4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5.9295850453531962</v>
      </c>
      <c r="H201" s="10">
        <f t="shared" si="20"/>
        <v>-1.5019135888373718</v>
      </c>
      <c r="I201">
        <f t="shared" si="17"/>
        <v>-18.022963066048462</v>
      </c>
      <c r="K201">
        <f t="shared" si="18"/>
        <v>-0.58318748144978572</v>
      </c>
      <c r="M201">
        <f t="shared" si="15"/>
        <v>-1.4814666405777517</v>
      </c>
      <c r="N201" s="13">
        <f t="shared" si="19"/>
        <v>4.1807769313158239E-4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5.9475297578754054</v>
      </c>
      <c r="H202" s="10">
        <f t="shared" si="20"/>
        <v>-1.4854322183065205</v>
      </c>
      <c r="I202">
        <f t="shared" si="17"/>
        <v>-17.825186619678245</v>
      </c>
      <c r="K202">
        <f t="shared" si="18"/>
        <v>-0.57494365834399075</v>
      </c>
      <c r="M202">
        <f t="shared" si="15"/>
        <v>-1.4649280297310585</v>
      </c>
      <c r="N202" s="13">
        <f t="shared" si="19"/>
        <v>4.2042174913810602E-4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5.9654744703976155</v>
      </c>
      <c r="H203" s="10">
        <f t="shared" si="20"/>
        <v>-1.469115676541582</v>
      </c>
      <c r="I203">
        <f t="shared" si="17"/>
        <v>-17.629388118498984</v>
      </c>
      <c r="K203">
        <f t="shared" si="18"/>
        <v>-0.56681556528022436</v>
      </c>
      <c r="M203">
        <f t="shared" si="15"/>
        <v>-1.4485612389260738</v>
      </c>
      <c r="N203" s="13">
        <f t="shared" si="19"/>
        <v>4.224849056898199E-4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5.9834191829198238</v>
      </c>
      <c r="H204" s="10">
        <f t="shared" si="20"/>
        <v>-1.4529626423882833</v>
      </c>
      <c r="I204">
        <f t="shared" si="17"/>
        <v>-17.4355517086594</v>
      </c>
      <c r="K204">
        <f t="shared" si="18"/>
        <v>-0.55880162314103499</v>
      </c>
      <c r="M204">
        <f t="shared" si="15"/>
        <v>-1.432364929505122</v>
      </c>
      <c r="N204" s="13">
        <f t="shared" si="19"/>
        <v>4.242657760171518E-4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6.0013638954420339</v>
      </c>
      <c r="H205" s="10">
        <f t="shared" si="20"/>
        <v>-1.4369717925092866</v>
      </c>
      <c r="I205">
        <f t="shared" si="17"/>
        <v>-17.243661510111441</v>
      </c>
      <c r="K205">
        <f t="shared" si="18"/>
        <v>-0.55090027175446687</v>
      </c>
      <c r="M205">
        <f t="shared" si="15"/>
        <v>-1.4163377565273325</v>
      </c>
      <c r="N205" s="13">
        <f t="shared" si="19"/>
        <v>4.2576344090457751E-4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6.0193086079642431</v>
      </c>
      <c r="H206" s="10">
        <f t="shared" si="20"/>
        <v>-1.4211418020800877</v>
      </c>
      <c r="I206">
        <f t="shared" si="17"/>
        <v>-17.05370162496105</v>
      </c>
      <c r="K206">
        <f t="shared" si="18"/>
        <v>-0.54310996981961579</v>
      </c>
      <c r="M206">
        <f t="shared" si="15"/>
        <v>-1.4004783695735357</v>
      </c>
      <c r="N206" s="13">
        <f t="shared" si="19"/>
        <v>4.2697744295283006E-4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6.0372533204864514</v>
      </c>
      <c r="H207" s="10">
        <f t="shared" si="20"/>
        <v>-1.405471345450618</v>
      </c>
      <c r="I207">
        <f t="shared" si="17"/>
        <v>-16.865656145407417</v>
      </c>
      <c r="K207">
        <f t="shared" si="18"/>
        <v>-0.5354291948222587</v>
      </c>
      <c r="M207">
        <f t="shared" si="15"/>
        <v>-1.3847854135171831</v>
      </c>
      <c r="N207" s="13">
        <f t="shared" si="19"/>
        <v>4.2790777995470303E-4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6.0551980330086614</v>
      </c>
      <c r="H208" s="10">
        <f t="shared" si="20"/>
        <v>-1.3899590967739039</v>
      </c>
      <c r="I208">
        <f t="shared" si="17"/>
        <v>-16.679509161286848</v>
      </c>
      <c r="K208">
        <f t="shared" si="18"/>
        <v>-0.5278564429413265</v>
      </c>
      <c r="M208">
        <f t="shared" si="15"/>
        <v>-1.3692575292625395</v>
      </c>
      <c r="N208" s="13">
        <f t="shared" si="19"/>
        <v>4.2855489742757918E-4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6.0731427455308706</v>
      </c>
      <c r="H209" s="10">
        <f t="shared" si="20"/>
        <v>-1.3746037306030863</v>
      </c>
      <c r="I209">
        <f t="shared" si="17"/>
        <v>-16.495244767237036</v>
      </c>
      <c r="K209">
        <f t="shared" si="18"/>
        <v>-0.52039022894693243</v>
      </c>
      <c r="M209">
        <f t="shared" si="15"/>
        <v>-1.3538933544513183</v>
      </c>
      <c r="N209" s="13">
        <f t="shared" si="19"/>
        <v>4.2891968034771912E-4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6.0910874580530798</v>
      </c>
      <c r="H210" s="10">
        <f t="shared" si="20"/>
        <v>-1.359403922458055</v>
      </c>
      <c r="I210">
        <f t="shared" si="17"/>
        <v>-16.312847069496659</v>
      </c>
      <c r="K210">
        <f t="shared" si="18"/>
        <v>-0.51302908609062292</v>
      </c>
      <c r="M210">
        <f t="shared" si="15"/>
        <v>-1.3386915241388844</v>
      </c>
      <c r="N210" s="13">
        <f t="shared" si="19"/>
        <v>4.290034441319811E-4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6.109032170575289</v>
      </c>
      <c r="H211" s="10">
        <f t="shared" si="20"/>
        <v>-1.3443583493629092</v>
      </c>
      <c r="I211">
        <f t="shared" si="17"/>
        <v>-16.132300192354911</v>
      </c>
      <c r="K211">
        <f t="shared" si="18"/>
        <v>-0.50577156598849393</v>
      </c>
      <c r="M211">
        <f t="shared" ref="M211:M274" si="22">$L$9*$O$6*EXP(-$O$7*(G211/$L$10-1))-SQRT($L$9)*$O$8*EXP(-$O$4*(G211/$L$10-1))</f>
        <v>-1.3236506714411584</v>
      </c>
      <c r="N211" s="13">
        <f t="shared" si="19"/>
        <v>4.2880792491096413E-4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6.1269768830974991</v>
      </c>
      <c r="H212" s="10">
        <f t="shared" si="20"/>
        <v>-1.3294656903554156</v>
      </c>
      <c r="I212">
        <f t="shared" ref="I212:I275" si="24">H212*$E$6</f>
        <v>-15.953588284264988</v>
      </c>
      <c r="K212">
        <f t="shared" ref="K212:K275" si="25">$L$9*$L$4*EXP(-$L$6*(G212/$L$10-1))-SQRT($L$9)*$L$5*EXP(-$L$7*(G212/$L$10-1))</f>
        <v>-0.49861623849775633</v>
      </c>
      <c r="M212">
        <f t="shared" si="22"/>
        <v>-1.3087694281532549</v>
      </c>
      <c r="N212" s="13">
        <f t="shared" ref="N212:N275" si="26">(M212-H212)^2*O212</f>
        <v>4.2833526914058559E-4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6.1449215956197083</v>
      </c>
      <c r="H213" s="10">
        <f t="shared" ref="H213:H276" si="27">-(-$B$4)*(1+D213+$E$5*D213^3)*EXP(-D213)</f>
        <v>-1.3147246269695889</v>
      </c>
      <c r="I213">
        <f t="shared" si="24"/>
        <v>-15.776695523635066</v>
      </c>
      <c r="K213">
        <f t="shared" si="25"/>
        <v>-0.49156169158731194</v>
      </c>
      <c r="M213">
        <f t="shared" si="22"/>
        <v>-1.2940464253408979</v>
      </c>
      <c r="N213" s="13">
        <f t="shared" si="26"/>
        <v>4.2758802259680123E-4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6.1628663081419166</v>
      </c>
      <c r="H214" s="10">
        <f t="shared" si="27"/>
        <v>-1.3001338436924861</v>
      </c>
      <c r="I214">
        <f t="shared" si="24"/>
        <v>-15.601606124309832</v>
      </c>
      <c r="K214">
        <f t="shared" si="25"/>
        <v>-0.48460653120286307</v>
      </c>
      <c r="M214">
        <f t="shared" si="22"/>
        <v>-1.2794802939055976</v>
      </c>
      <c r="N214" s="13">
        <f t="shared" si="26"/>
        <v>4.2656911879948166E-4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6.1808110206641267</v>
      </c>
      <c r="H215" s="10">
        <f t="shared" si="27"/>
        <v>-1.285692028396255</v>
      </c>
      <c r="I215">
        <f t="shared" si="24"/>
        <v>-15.428304340755059</v>
      </c>
      <c r="K215">
        <f t="shared" si="25"/>
        <v>-0.47774938112704191</v>
      </c>
      <c r="M215">
        <f t="shared" si="22"/>
        <v>-1.2650696651245474</v>
      </c>
      <c r="N215" s="13">
        <f t="shared" si="26"/>
        <v>4.2528186691027139E-4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6.1987557331863359</v>
      </c>
      <c r="H216" s="10">
        <f t="shared" si="27"/>
        <v>-1.2713978727464588</v>
      </c>
      <c r="I216">
        <f t="shared" si="24"/>
        <v>-15.256774472957506</v>
      </c>
      <c r="K216">
        <f t="shared" si="25"/>
        <v>-0.47098888283502843</v>
      </c>
      <c r="M216">
        <f t="shared" si="22"/>
        <v>-1.2508131711661692</v>
      </c>
      <c r="N216" s="13">
        <f t="shared" si="26"/>
        <v>4.2372993914957622E-4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6.216700445708546</v>
      </c>
      <c r="H217" s="10">
        <f t="shared" si="27"/>
        <v>-1.2572500725876361</v>
      </c>
      <c r="I217">
        <f t="shared" si="24"/>
        <v>-15.087000871051632</v>
      </c>
      <c r="K217">
        <f t="shared" si="25"/>
        <v>-0.46432369534607859</v>
      </c>
      <c r="M217">
        <f t="shared" si="22"/>
        <v>-1.2367094455821852</v>
      </c>
      <c r="N217" s="13">
        <f t="shared" si="26"/>
        <v>4.2191735777705864E-4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6.2346451582307543</v>
      </c>
      <c r="H218" s="10">
        <f t="shared" si="27"/>
        <v>-1.243247328307054</v>
      </c>
      <c r="I218">
        <f t="shared" si="24"/>
        <v>-14.918967939684649</v>
      </c>
      <c r="K218">
        <f t="shared" si="25"/>
        <v>-0.4577524950713765</v>
      </c>
      <c r="M218">
        <f t="shared" si="22"/>
        <v>-1.2227571237770964</v>
      </c>
      <c r="N218" s="13">
        <f t="shared" si="26"/>
        <v>4.1984848167949225E-4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6.2525898707529644</v>
      </c>
      <c r="H219" s="10">
        <f t="shared" si="27"/>
        <v>-1.2293883451775367</v>
      </c>
      <c r="I219">
        <f t="shared" si="24"/>
        <v>-14.752660142130441</v>
      </c>
      <c r="K219">
        <f t="shared" si="25"/>
        <v>-0.45127397565858024</v>
      </c>
      <c r="M219">
        <f t="shared" si="22"/>
        <v>-1.2089548434558728</v>
      </c>
      <c r="N219" s="13">
        <f t="shared" si="26"/>
        <v>4.175279926092422E-4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6.2705345832751735</v>
      </c>
      <c r="H220" s="10">
        <f t="shared" si="27"/>
        <v>-1.2156718336802652</v>
      </c>
      <c r="I220">
        <f t="shared" si="24"/>
        <v>-14.588062004163183</v>
      </c>
      <c r="K220">
        <f t="shared" si="25"/>
        <v>-0.44488684783343135</v>
      </c>
      <c r="M220">
        <f t="shared" si="22"/>
        <v>-1.1953012450506961</v>
      </c>
      <c r="N220" s="13">
        <f t="shared" si="26"/>
        <v>4.1496088111512934E-4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6.2884792957973827</v>
      </c>
      <c r="H221" s="10">
        <f t="shared" si="27"/>
        <v>-1.2020965098083682</v>
      </c>
      <c r="I221">
        <f t="shared" si="24"/>
        <v>-14.42515811770042</v>
      </c>
      <c r="K221">
        <f t="shared" si="25"/>
        <v>-0.43858983923874373</v>
      </c>
      <c r="M221">
        <f t="shared" si="22"/>
        <v>-1.1817949721274807</v>
      </c>
      <c r="N221" s="13">
        <f t="shared" si="26"/>
        <v>4.1215243220849474E-4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6.3064240083195928</v>
      </c>
      <c r="H222" s="10">
        <f t="shared" si="27"/>
        <v>-1.1886610953521273</v>
      </c>
      <c r="I222">
        <f t="shared" si="24"/>
        <v>-14.263933144225527</v>
      </c>
      <c r="K222">
        <f t="shared" si="25"/>
        <v>-0.43238169427109685</v>
      </c>
      <c r="M222">
        <f t="shared" si="22"/>
        <v>-1.1684346717729643</v>
      </c>
      <c r="N222" s="13">
        <f t="shared" si="26"/>
        <v>4.0910821080371827E-4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6.3243687208418011</v>
      </c>
      <c r="H223" s="10">
        <f t="shared" si="27"/>
        <v>-1.1753643181665681</v>
      </c>
      <c r="I223">
        <f t="shared" si="24"/>
        <v>-14.104371817998818</v>
      </c>
      <c r="K223">
        <f t="shared" si="25"/>
        <v>-0.42626117391552026</v>
      </c>
      <c r="M223">
        <f t="shared" si="22"/>
        <v>-1.1552189949630645</v>
      </c>
      <c r="N223" s="13">
        <f t="shared" si="26"/>
        <v>4.0583404697362035E-4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6.3423134333640112</v>
      </c>
      <c r="H224" s="10">
        <f t="shared" si="27"/>
        <v>-1.1622049124221936</v>
      </c>
      <c r="I224">
        <f t="shared" si="24"/>
        <v>-13.946458949066322</v>
      </c>
      <c r="K224">
        <f t="shared" si="25"/>
        <v>-0.42022705557844026</v>
      </c>
      <c r="M224">
        <f t="shared" si="22"/>
        <v>-1.1421465969131999</v>
      </c>
      <c r="N224" s="13">
        <f t="shared" si="26"/>
        <v>4.0233602105833839E-4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6.3602581458862204</v>
      </c>
      <c r="H225" s="10">
        <f t="shared" si="27"/>
        <v>-1.1491816188395794</v>
      </c>
      <c r="I225">
        <f t="shared" si="24"/>
        <v>-13.790179426074953</v>
      </c>
      <c r="K225">
        <f t="shared" si="25"/>
        <v>-0.41427813291915128</v>
      </c>
      <c r="M225">
        <f t="shared" si="22"/>
        <v>-1.1292161374112668</v>
      </c>
      <c r="N225" s="13">
        <f t="shared" si="26"/>
        <v>3.9862044866429373E-4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6.3782028584084296</v>
      </c>
      <c r="H226" s="10">
        <f t="shared" si="27"/>
        <v>-1.1362931849085274</v>
      </c>
      <c r="I226">
        <f t="shared" si="24"/>
        <v>-13.635518218902329</v>
      </c>
      <c r="K226">
        <f t="shared" si="25"/>
        <v>-0.40841321568004041</v>
      </c>
      <c r="M226">
        <f t="shared" si="22"/>
        <v>-1.1164262811338881</v>
      </c>
      <c r="N226" s="13">
        <f t="shared" si="26"/>
        <v>3.9469386559077679E-4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6.3961475709306388</v>
      </c>
      <c r="H227" s="10">
        <f t="shared" si="27"/>
        <v>-1.1235383650924518</v>
      </c>
      <c r="I227">
        <f t="shared" si="24"/>
        <v>-13.482460381109421</v>
      </c>
      <c r="K227">
        <f t="shared" si="25"/>
        <v>-0.40263112951579694</v>
      </c>
      <c r="M227">
        <f t="shared" si="22"/>
        <v>-1.1037756979465947</v>
      </c>
      <c r="N227" s="13">
        <f t="shared" si="26"/>
        <v>3.9056301271793805E-4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6.4140922834528489</v>
      </c>
      <c r="H228" s="10">
        <f t="shared" si="27"/>
        <v>-1.1109159210186403</v>
      </c>
      <c r="I228">
        <f t="shared" si="24"/>
        <v>-13.330991052223684</v>
      </c>
      <c r="K228">
        <f t="shared" si="25"/>
        <v>-0.39693071582181172</v>
      </c>
      <c r="M228">
        <f t="shared" si="22"/>
        <v>-1.091263063188519</v>
      </c>
      <c r="N228" s="13">
        <f t="shared" si="26"/>
        <v>3.8623482089096339E-4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6.4320369959750581</v>
      </c>
      <c r="H229" s="10">
        <f t="shared" si="27"/>
        <v>-1.0984246216550124</v>
      </c>
      <c r="I229">
        <f t="shared" si="24"/>
        <v>-13.181095459860149</v>
      </c>
      <c r="K229">
        <f t="shared" si="25"/>
        <v>-0.39131083156195917</v>
      </c>
      <c r="M229">
        <f t="shared" si="22"/>
        <v>-1.0788870579421963</v>
      </c>
      <c r="N229" s="13">
        <f t="shared" si="26"/>
        <v>3.817163958323492E-4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6.4499817084972664</v>
      </c>
      <c r="H230" s="10">
        <f t="shared" si="27"/>
        <v>-1.0860632434739672</v>
      </c>
      <c r="I230">
        <f t="shared" si="24"/>
        <v>-13.032758921687606</v>
      </c>
      <c r="K230">
        <f t="shared" si="25"/>
        <v>-0.38577034909594454</v>
      </c>
      <c r="M230">
        <f t="shared" si="22"/>
        <v>-1.0666463692890327</v>
      </c>
      <c r="N230" s="13">
        <f t="shared" si="26"/>
        <v>3.770150031135774E-4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6.4679264210194773</v>
      </c>
      <c r="H231" s="10">
        <f t="shared" si="27"/>
        <v>-1.0738305706039117</v>
      </c>
      <c r="I231">
        <f t="shared" si="24"/>
        <v>-12.885966847246941</v>
      </c>
      <c r="K231">
        <f t="shared" si="25"/>
        <v>-0.38030815600638634</v>
      </c>
      <c r="M231">
        <f t="shared" si="22"/>
        <v>-1.0545396905509812</v>
      </c>
      <c r="N231" s="13">
        <f t="shared" si="26"/>
        <v>3.7213805321655415E-4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6.4858711335416857</v>
      </c>
      <c r="H232" s="10">
        <f t="shared" si="27"/>
        <v>-1.0617253949690031</v>
      </c>
      <c r="I232">
        <f t="shared" si="24"/>
        <v>-12.740704739628036</v>
      </c>
      <c r="K232">
        <f t="shared" si="25"/>
        <v>-0.37492315492579159</v>
      </c>
      <c r="M232">
        <f t="shared" si="22"/>
        <v>-1.0425657215189652</v>
      </c>
      <c r="N232" s="13">
        <f t="shared" si="26"/>
        <v>3.670930867120866E-4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6.503815846063894</v>
      </c>
      <c r="H233" s="10">
        <f t="shared" si="27"/>
        <v>-1.0497465164176512</v>
      </c>
      <c r="I233">
        <f t="shared" si="24"/>
        <v>-12.596958197011814</v>
      </c>
      <c r="K233">
        <f t="shared" si="25"/>
        <v>-0.36961426336356218</v>
      </c>
      <c r="M233">
        <f t="shared" si="22"/>
        <v>-1.030723168668521</v>
      </c>
      <c r="N233" s="13">
        <f t="shared" si="26"/>
        <v>3.6188775958433594E-4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6.5217605585861049</v>
      </c>
      <c r="H234" s="10">
        <f t="shared" si="27"/>
        <v>-1.0378927428402898</v>
      </c>
      <c r="I234">
        <f t="shared" si="24"/>
        <v>-12.454712914083476</v>
      </c>
      <c r="K234">
        <f t="shared" si="25"/>
        <v>-0.36438041353318257</v>
      </c>
      <c r="M234">
        <f t="shared" si="22"/>
        <v>-1.0190107453631905</v>
      </c>
      <c r="N234" s="13">
        <f t="shared" si="26"/>
        <v>3.5652982872518387E-4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6.5397052711083132</v>
      </c>
      <c r="H235" s="10">
        <f t="shared" si="27"/>
        <v>-1.0261628902769069</v>
      </c>
      <c r="I235">
        <f t="shared" si="24"/>
        <v>-12.313954683322883</v>
      </c>
      <c r="K235">
        <f t="shared" si="25"/>
        <v>-0.3592205521797065</v>
      </c>
      <c r="M235">
        <f t="shared" si="22"/>
        <v>-1.007427172046111</v>
      </c>
      <c r="N235" s="13">
        <f t="shared" si="26"/>
        <v>3.5102713762377767E-4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6.5576499836305233</v>
      </c>
      <c r="H236" s="10">
        <f t="shared" si="27"/>
        <v>-1.0145557830148111</v>
      </c>
      <c r="I236">
        <f t="shared" si="24"/>
        <v>-12.174669396177734</v>
      </c>
      <c r="K236">
        <f t="shared" si="25"/>
        <v>-0.35413364040765311</v>
      </c>
      <c r="M236">
        <f t="shared" si="22"/>
        <v>-0.99597117642024124</v>
      </c>
      <c r="N236" s="13">
        <f t="shared" si="26"/>
        <v>3.4538760227492883E-4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6.5755946961527325</v>
      </c>
      <c r="H237" s="10">
        <f t="shared" si="27"/>
        <v>-1.0030702536770859</v>
      </c>
      <c r="I237">
        <f t="shared" si="24"/>
        <v>-12.036843044125032</v>
      </c>
      <c r="K237">
        <f t="shared" si="25"/>
        <v>-0.34911865350944132</v>
      </c>
      <c r="M237">
        <f t="shared" si="22"/>
        <v>-0.98464149361771147</v>
      </c>
      <c r="N237" s="13">
        <f t="shared" si="26"/>
        <v>3.3961919732599456E-4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6.5935394086749417</v>
      </c>
      <c r="H238" s="10">
        <f t="shared" si="27"/>
        <v>-0.99170514330217219</v>
      </c>
      <c r="I238">
        <f t="shared" si="24"/>
        <v>-11.900461719626065</v>
      </c>
      <c r="K238">
        <f t="shared" si="25"/>
        <v>-0.34417458079444224</v>
      </c>
      <c r="M238">
        <f t="shared" si="22"/>
        <v>-0.97343686635866522</v>
      </c>
      <c r="N238" s="13">
        <f t="shared" si="26"/>
        <v>3.3372994248466827E-4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6.6114841211971509</v>
      </c>
      <c r="H239" s="10">
        <f t="shared" si="27"/>
        <v>-0.98045930141499849</v>
      </c>
      <c r="I239">
        <f t="shared" si="24"/>
        <v>-11.765511616979982</v>
      </c>
      <c r="K239">
        <f t="shared" si="25"/>
        <v>-0.33930042541875438</v>
      </c>
      <c r="M239">
        <f t="shared" si="22"/>
        <v>-0.96235604510003747</v>
      </c>
      <c r="N239" s="13">
        <f t="shared" si="26"/>
        <v>3.2772788920517584E-4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6.6294288337193601</v>
      </c>
      <c r="H240" s="10">
        <f t="shared" si="27"/>
        <v>-0.96933158609006331</v>
      </c>
      <c r="I240">
        <f t="shared" si="24"/>
        <v>-11.631979033080761</v>
      </c>
      <c r="K240">
        <f t="shared" si="25"/>
        <v>-0.33449520421578743</v>
      </c>
      <c r="M240">
        <f t="shared" si="22"/>
        <v>-0.95139778817465326</v>
      </c>
      <c r="N240" s="13">
        <f t="shared" si="26"/>
        <v>3.2162110767076604E-4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6.6473735462415702</v>
      </c>
      <c r="H241" s="10">
        <f t="shared" si="27"/>
        <v>-0.9583208640068559</v>
      </c>
      <c r="I241">
        <f t="shared" si="24"/>
        <v>-11.499850368082271</v>
      </c>
      <c r="K241">
        <f t="shared" si="25"/>
        <v>-0.32975794752772736</v>
      </c>
      <c r="M241">
        <f t="shared" si="22"/>
        <v>-0.94056086192101851</v>
      </c>
      <c r="N241" s="13">
        <f t="shared" si="26"/>
        <v>3.1541767408894842E-4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6.6653182587637785</v>
      </c>
      <c r="H242" s="10">
        <f t="shared" si="27"/>
        <v>-0.94742601049799469</v>
      </c>
      <c r="I242">
        <f t="shared" si="24"/>
        <v>-11.369112125975937</v>
      </c>
      <c r="K242">
        <f t="shared" si="25"/>
        <v>-0.32508769903796553</v>
      </c>
      <c r="M242">
        <f t="shared" si="22"/>
        <v>-0.92984404080418626</v>
      </c>
      <c r="N242" s="13">
        <f t="shared" si="26"/>
        <v>3.0912565831399809E-4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6.6832629712859886</v>
      </c>
      <c r="H243" s="10">
        <f t="shared" si="27"/>
        <v>-0.93664590959042993</v>
      </c>
      <c r="I243">
        <f t="shared" si="24"/>
        <v>-11.239750915085159</v>
      </c>
      <c r="K243">
        <f t="shared" si="25"/>
        <v>-0.32048351560454813</v>
      </c>
      <c r="M243">
        <f t="shared" si="22"/>
        <v>-0.91924610752802882</v>
      </c>
      <c r="N243" s="13">
        <f t="shared" si="26"/>
        <v>3.027531118107377E-4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6.7012076838081978</v>
      </c>
      <c r="H244" s="10">
        <f t="shared" si="27"/>
        <v>-0.92597945404006787</v>
      </c>
      <c r="I244">
        <f t="shared" si="24"/>
        <v>-11.111753448480815</v>
      </c>
      <c r="K244">
        <f t="shared" si="25"/>
        <v>-0.31594446709471985</v>
      </c>
      <c r="M244">
        <f t="shared" si="22"/>
        <v>-0.90876585313928793</v>
      </c>
      <c r="N244" s="13">
        <f t="shared" si="26"/>
        <v>2.9630805597133218E-4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6.719152396330407</v>
      </c>
      <c r="H245" s="10">
        <f t="shared" si="27"/>
        <v>-0.91542554536013654</v>
      </c>
      <c r="I245">
        <f t="shared" si="24"/>
        <v>-10.985106544321638</v>
      </c>
      <c r="K245">
        <f t="shared" si="25"/>
        <v>-0.31146963622060614</v>
      </c>
      <c r="M245">
        <f t="shared" si="22"/>
        <v>-0.89840207712369435</v>
      </c>
      <c r="N245" s="13">
        <f t="shared" si="26"/>
        <v>2.89798470797156E-4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6.7370971088526161</v>
      </c>
      <c r="H246" s="10">
        <f t="shared" si="27"/>
        <v>-0.90498309384361542</v>
      </c>
      <c r="I246">
        <f t="shared" si="24"/>
        <v>-10.859797126123386</v>
      </c>
      <c r="K246">
        <f t="shared" si="25"/>
        <v>-0.30705811837609515</v>
      </c>
      <c r="M246">
        <f t="shared" si="22"/>
        <v>-0.88815358749451345</v>
      </c>
      <c r="N246" s="13">
        <f t="shared" si="26"/>
        <v>2.8323228395446331E-4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6.7550418213748262</v>
      </c>
      <c r="H247" s="10">
        <f t="shared" si="27"/>
        <v>-0.89465101858002916</v>
      </c>
      <c r="I247">
        <f t="shared" si="24"/>
        <v>-10.73581222296035</v>
      </c>
      <c r="K247">
        <f t="shared" si="25"/>
        <v>-0.30270902147496254</v>
      </c>
      <c r="M247">
        <f t="shared" si="22"/>
        <v>-0.87801920087379071</v>
      </c>
      <c r="N247" s="13">
        <f t="shared" si="26"/>
        <v>2.7661736021354681E-4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6.7729865338970354</v>
      </c>
      <c r="H248" s="10">
        <f t="shared" si="27"/>
        <v>-0.88442824746690085</v>
      </c>
      <c r="I248">
        <f t="shared" si="24"/>
        <v>-10.61313896960281</v>
      </c>
      <c r="K248">
        <f t="shared" si="25"/>
        <v>-0.29842146579028112</v>
      </c>
      <c r="M248">
        <f t="shared" si="22"/>
        <v>-0.86799774256660911</v>
      </c>
      <c r="N248" s="13">
        <f t="shared" si="26"/>
        <v>2.6996149127851097E-4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6.7909312464192437</v>
      </c>
      <c r="H249" s="10">
        <f t="shared" si="27"/>
        <v>-0.87431371721614348</v>
      </c>
      <c r="I249">
        <f t="shared" si="24"/>
        <v>-10.491764606593723</v>
      </c>
      <c r="K249">
        <f t="shared" si="25"/>
        <v>-0.29419458379515601</v>
      </c>
      <c r="M249">
        <f t="shared" si="22"/>
        <v>-0.85808804662864235</v>
      </c>
      <c r="N249" s="13">
        <f t="shared" si="26"/>
        <v>2.6327238601409921E-4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6.8088759589414547</v>
      </c>
      <c r="H250" s="10">
        <f t="shared" si="27"/>
        <v>-0.86430637335565508</v>
      </c>
      <c r="I250">
        <f t="shared" si="24"/>
        <v>-10.371676480267862</v>
      </c>
      <c r="K250">
        <f t="shared" si="25"/>
        <v>-0.29002752000481979</v>
      </c>
      <c r="M250">
        <f t="shared" si="22"/>
        <v>-0.84828895592726794</v>
      </c>
      <c r="N250" s="13">
        <f t="shared" si="26"/>
        <v>2.5655766107520004E-4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6.826820671463663</v>
      </c>
      <c r="H251" s="10">
        <f t="shared" si="27"/>
        <v>-0.85440517022637952</v>
      </c>
      <c r="I251">
        <f t="shared" si="24"/>
        <v>-10.252862042716554</v>
      </c>
      <c r="K251">
        <f t="shared" si="25"/>
        <v>-0.28591943082011956</v>
      </c>
      <c r="M251">
        <f t="shared" si="22"/>
        <v>-0.83859932219652344</v>
      </c>
      <c r="N251" s="13">
        <f t="shared" si="26"/>
        <v>2.4982483194290514E-4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6.8447653839858722</v>
      </c>
      <c r="H252" s="10">
        <f t="shared" si="27"/>
        <v>-0.84460907097507587</v>
      </c>
      <c r="I252">
        <f t="shared" si="24"/>
        <v>-10.135308851700911</v>
      </c>
      <c r="K252">
        <f t="shared" si="25"/>
        <v>-0.28186948437242104</v>
      </c>
      <c r="M252">
        <f t="shared" si="22"/>
        <v>-0.82901800608613652</v>
      </c>
      <c r="N252" s="13">
        <f t="shared" si="26"/>
        <v>2.4308130437111753E-4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6.8627100965080823</v>
      </c>
      <c r="H253" s="10">
        <f t="shared" si="27"/>
        <v>-0.83491704754303508</v>
      </c>
      <c r="I253">
        <f t="shared" si="24"/>
        <v>-10.019004570516421</v>
      </c>
      <c r="K253">
        <f t="shared" si="25"/>
        <v>-0.27787686036996107</v>
      </c>
      <c r="M253">
        <f t="shared" si="22"/>
        <v>-0.81954387720489774</v>
      </c>
      <c r="N253" s="13">
        <f t="shared" si="26"/>
        <v>2.3633436624538582E-4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6.8806548090302915</v>
      </c>
      <c r="H254" s="10">
        <f t="shared" si="27"/>
        <v>-0.82532808065096919</v>
      </c>
      <c r="I254">
        <f t="shared" si="24"/>
        <v>-9.9039369678116298</v>
      </c>
      <c r="K254">
        <f t="shared" si="25"/>
        <v>-0.27394074994566303</v>
      </c>
      <c r="M254">
        <f t="shared" si="22"/>
        <v>-0.81017581415860185</v>
      </c>
      <c r="N254" s="13">
        <f t="shared" si="26"/>
        <v>2.2959117985571801E-4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6.8985995215525007</v>
      </c>
      <c r="H255" s="10">
        <f t="shared" si="27"/>
        <v>-0.81584115978029004</v>
      </c>
      <c r="I255">
        <f t="shared" si="24"/>
        <v>-9.79009391736348</v>
      </c>
      <c r="K255">
        <f t="shared" si="25"/>
        <v>-0.27006035550644075</v>
      </c>
      <c r="M255">
        <f t="shared" si="22"/>
        <v>-0.80091270458278507</v>
      </c>
      <c r="N255" s="13">
        <f t="shared" si="26"/>
        <v>2.2285877458391297E-4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6.9165442340747099</v>
      </c>
      <c r="H256" s="10">
        <f t="shared" si="27"/>
        <v>-0.80645528315098602</v>
      </c>
      <c r="I256">
        <f t="shared" si="24"/>
        <v>-9.6774633978118327</v>
      </c>
      <c r="K256">
        <f t="shared" si="25"/>
        <v>-0.26623489058400485</v>
      </c>
      <c r="M256">
        <f t="shared" si="22"/>
        <v>-0.79175344517048474</v>
      </c>
      <c r="N256" s="13">
        <f t="shared" si="26"/>
        <v>2.1614404000491015E-4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6.9344889465969191</v>
      </c>
      <c r="H257" s="10">
        <f t="shared" si="27"/>
        <v>-0.79716945769629532</v>
      </c>
      <c r="I257">
        <f t="shared" si="24"/>
        <v>-9.5660334923555439</v>
      </c>
      <c r="K257">
        <f t="shared" si="25"/>
        <v>-0.26246357968718503</v>
      </c>
      <c r="M257">
        <f t="shared" si="22"/>
        <v>-0.78269694169523041</v>
      </c>
      <c r="N257" s="13">
        <f t="shared" si="26"/>
        <v>2.0945371940108004E-4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6.9524336591191283</v>
      </c>
      <c r="H258" s="10">
        <f t="shared" si="27"/>
        <v>-0.78798269903436602</v>
      </c>
      <c r="I258">
        <f t="shared" si="24"/>
        <v>-9.4557923884123927</v>
      </c>
      <c r="K258">
        <f t="shared" si="25"/>
        <v>-0.25874565815578515</v>
      </c>
      <c r="M258">
        <f t="shared" si="22"/>
        <v>-0.77374210902947338</v>
      </c>
      <c r="N258" s="13">
        <f t="shared" si="26"/>
        <v>2.0279440368744814E-4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6.9703783716413374</v>
      </c>
      <c r="H259" s="10">
        <f t="shared" si="27"/>
        <v>-0.77889403143708547</v>
      </c>
      <c r="I259">
        <f t="shared" si="24"/>
        <v>-9.3467283772450251</v>
      </c>
      <c r="K259">
        <f t="shared" si="25"/>
        <v>-0.25508037201597505</v>
      </c>
      <c r="M259">
        <f t="shared" si="22"/>
        <v>-0.76488787115864698</v>
      </c>
      <c r="N259" s="13">
        <f t="shared" si="26"/>
        <v>1.9617252574530798E-4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6.9883230841635475</v>
      </c>
      <c r="H260" s="10">
        <f t="shared" si="27"/>
        <v>-0.76990248779625259</v>
      </c>
      <c r="I260">
        <f t="shared" si="24"/>
        <v>-9.2388298535550319</v>
      </c>
      <c r="K260">
        <f t="shared" si="25"/>
        <v>-0.25146697783723132</v>
      </c>
      <c r="M260">
        <f t="shared" si="22"/>
        <v>-0.75613316119105478</v>
      </c>
      <c r="N260" s="13">
        <f t="shared" si="26"/>
        <v>1.8959435516060816E-4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7.0062677966857558</v>
      </c>
      <c r="H261" s="10">
        <f t="shared" si="27"/>
        <v>-0.76100710958726159</v>
      </c>
      <c r="I261">
        <f t="shared" si="24"/>
        <v>-9.1320853150471386</v>
      </c>
      <c r="K261">
        <f t="shared" si="25"/>
        <v>-0.24790474259083498</v>
      </c>
      <c r="M261">
        <f t="shared" si="22"/>
        <v>-0.74747692136376886</v>
      </c>
      <c r="N261" s="13">
        <f t="shared" si="26"/>
        <v>1.8306599336314117E-4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7.0242125092079659</v>
      </c>
      <c r="H262" s="10">
        <f t="shared" si="27"/>
        <v>-0.75220694683045364</v>
      </c>
      <c r="I262">
        <f t="shared" si="24"/>
        <v>-9.0264833619654432</v>
      </c>
      <c r="K262">
        <f t="shared" si="25"/>
        <v>-0.24439294350992338</v>
      </c>
      <c r="M262">
        <f t="shared" si="22"/>
        <v>-0.73891810304470407</v>
      </c>
      <c r="N262" s="13">
        <f t="shared" si="26"/>
        <v>1.7659336916205499E-4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7.0421572217301751</v>
      </c>
      <c r="H263" s="10">
        <f t="shared" si="27"/>
        <v>-0.74350105805029143</v>
      </c>
      <c r="I263">
        <f t="shared" si="24"/>
        <v>-8.9220126966034972</v>
      </c>
      <c r="K263">
        <f t="shared" si="25"/>
        <v>-0.24093086795111016</v>
      </c>
      <c r="M263">
        <f t="shared" si="22"/>
        <v>-0.73045566673106077</v>
      </c>
      <c r="N263" s="13">
        <f t="shared" si="26"/>
        <v>1.7018223467185864E-4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7.0601019342523843</v>
      </c>
      <c r="H264" s="10">
        <f t="shared" si="27"/>
        <v>-0.73488851023250057</v>
      </c>
      <c r="I264">
        <f t="shared" si="24"/>
        <v>-8.8186621227900073</v>
      </c>
      <c r="K264">
        <f t="shared" si="25"/>
        <v>-0.23751781325766425</v>
      </c>
      <c r="M264">
        <f t="shared" si="22"/>
        <v>-0.72208858204427373</v>
      </c>
      <c r="N264" s="13">
        <f t="shared" si="26"/>
        <v>1.6383816162376401E-4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7.0780466467745935</v>
      </c>
      <c r="H265" s="10">
        <f t="shared" si="27"/>
        <v>-0.72636837877931859</v>
      </c>
      <c r="I265">
        <f t="shared" si="24"/>
        <v>-8.7164205453518235</v>
      </c>
      <c r="K265">
        <f t="shared" si="25"/>
        <v>-0.23415308662425627</v>
      </c>
      <c r="M265">
        <f t="shared" si="22"/>
        <v>-0.71381582772164587</v>
      </c>
      <c r="N265" s="13">
        <f t="shared" si="26"/>
        <v>1.5756653805548058E-4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7.0959913592968036</v>
      </c>
      <c r="H266" s="10">
        <f t="shared" si="27"/>
        <v>-0.71793974746298106</v>
      </c>
      <c r="I266">
        <f t="shared" si="24"/>
        <v>-8.6152769695557723</v>
      </c>
      <c r="K266">
        <f t="shared" si="25"/>
        <v>-0.23083600496326689</v>
      </c>
      <c r="M266">
        <f t="shared" si="22"/>
        <v>-0.70563639160481129</v>
      </c>
      <c r="N266" s="13">
        <f t="shared" si="26"/>
        <v>1.5137256537276048E-4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7.1139360718190128</v>
      </c>
      <c r="H267" s="10">
        <f t="shared" si="27"/>
        <v>-0.70960170837757541</v>
      </c>
      <c r="I267">
        <f t="shared" si="24"/>
        <v>-8.515220500530905</v>
      </c>
      <c r="K267">
        <f t="shared" si="25"/>
        <v>-0.22756589477265685</v>
      </c>
      <c r="M267">
        <f t="shared" si="22"/>
        <v>-0.69754927062517047</v>
      </c>
      <c r="N267" s="13">
        <f t="shared" si="26"/>
        <v>1.4526125577559592E-4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7.1318807843412229</v>
      </c>
      <c r="H268" s="10">
        <f t="shared" si="27"/>
        <v>-0.70135336188938102</v>
      </c>
      <c r="I268">
        <f t="shared" si="24"/>
        <v>-8.4162403426725731</v>
      </c>
      <c r="K268">
        <f t="shared" si="25"/>
        <v>-0.22434209200539357</v>
      </c>
      <c r="M268">
        <f t="shared" si="22"/>
        <v>-0.68955347078644524</v>
      </c>
      <c r="N268" s="13">
        <f t="shared" si="26"/>
        <v>1.3923743004114292E-4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7.1498254968634303</v>
      </c>
      <c r="H269" s="10">
        <f t="shared" si="27"/>
        <v>-0.69319381658581125</v>
      </c>
      <c r="I269">
        <f t="shared" si="24"/>
        <v>-8.3183257990297346</v>
      </c>
      <c r="K269">
        <f t="shared" si="25"/>
        <v>-0.22116394194043448</v>
      </c>
      <c r="M269">
        <f t="shared" si="22"/>
        <v>-0.68164800714449092</v>
      </c>
      <c r="N269" s="13">
        <f t="shared" si="26"/>
        <v>1.3330571565528171E-4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7.1677702093856404</v>
      </c>
      <c r="H270" s="10">
        <f t="shared" si="27"/>
        <v>-0.68512218922306811</v>
      </c>
      <c r="I270">
        <f t="shared" si="24"/>
        <v>-8.2214662706768173</v>
      </c>
      <c r="K270">
        <f t="shared" si="25"/>
        <v>-0.2180307990552528</v>
      </c>
      <c r="M270">
        <f t="shared" si="22"/>
        <v>-0.67383190378447999</v>
      </c>
      <c r="N270" s="13">
        <f t="shared" si="26"/>
        <v>1.2747054528479496E-4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7.1857149219078504</v>
      </c>
      <c r="H271" s="10">
        <f t="shared" si="27"/>
        <v>-0.67713760467261175</v>
      </c>
      <c r="I271">
        <f t="shared" si="24"/>
        <v>-8.1256512560713414</v>
      </c>
      <c r="K271">
        <f t="shared" si="25"/>
        <v>-0.21494202689991293</v>
      </c>
      <c r="M271">
        <f t="shared" si="22"/>
        <v>-0.66610419379561703</v>
      </c>
      <c r="N271" s="13">
        <f t="shared" si="26"/>
        <v>1.217361555805854E-4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7.2036596344300579</v>
      </c>
      <c r="H272" s="10">
        <f t="shared" si="27"/>
        <v>-0.66923919586655112</v>
      </c>
      <c r="I272">
        <f t="shared" si="24"/>
        <v>-8.0308703503986134</v>
      </c>
      <c r="K272">
        <f t="shared" si="25"/>
        <v>-0.21189699797267592</v>
      </c>
      <c r="M272">
        <f t="shared" si="22"/>
        <v>-0.6584639192434677</v>
      </c>
      <c r="N272" s="13">
        <f t="shared" si="26"/>
        <v>1.16106586303968E-4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7.2216043469522679</v>
      </c>
      <c r="H273" s="10">
        <f t="shared" si="27"/>
        <v>-0.66142610374204136</v>
      </c>
      <c r="I273">
        <f t="shared" si="24"/>
        <v>-7.9371132449044968</v>
      </c>
      <c r="K273">
        <f t="shared" si="25"/>
        <v>-0.20889509359713224</v>
      </c>
      <c r="M273">
        <f t="shared" si="22"/>
        <v>-0.65091013114004059</v>
      </c>
      <c r="N273" s="13">
        <f t="shared" si="26"/>
        <v>1.1058567976603079E-4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7.239549059474478</v>
      </c>
      <c r="H274" s="10">
        <f t="shared" si="27"/>
        <v>-0.6536974771847871</v>
      </c>
      <c r="I274">
        <f t="shared" si="24"/>
        <v>-7.8443697262174457</v>
      </c>
      <c r="K274">
        <f t="shared" si="25"/>
        <v>-0.2059357038008586</v>
      </c>
      <c r="M274">
        <f t="shared" si="22"/>
        <v>-0.6434418894117403</v>
      </c>
      <c r="N274" s="13">
        <f t="shared" si="26"/>
        <v>1.0517708057066709E-4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7.2574937719966881</v>
      </c>
      <c r="H275" s="10">
        <f t="shared" si="27"/>
        <v>-0.64605247297173196</v>
      </c>
      <c r="I275">
        <f t="shared" si="24"/>
        <v>-7.7526296756607831</v>
      </c>
      <c r="K275">
        <f t="shared" si="25"/>
        <v>-0.20301822719558008</v>
      </c>
      <c r="M275">
        <f t="shared" ref="M275:M338" si="29">$L$9*$O$6*EXP(-$O$7*(G275/$L$10-1))-SQRT($L$9)*$O$8*EXP(-$O$4*(G275/$L$10-1))</f>
        <v>-0.63605826286527956</v>
      </c>
      <c r="N275" s="13">
        <f t="shared" si="26"/>
        <v>9.9884235651915415E-5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7.2754384845188955</v>
      </c>
      <c r="H276" s="10">
        <f t="shared" si="27"/>
        <v>-0.63849025571302154</v>
      </c>
      <c r="I276">
        <f t="shared" ref="I276:I339" si="31">H276*$E$6</f>
        <v>-7.6618830685562589</v>
      </c>
      <c r="K276">
        <f t="shared" ref="K276:K339" si="32">$L$9*$L$4*EXP(-$L$6*(G276/$L$10-1))-SQRT($L$9)*$L$5*EXP(-$L$7*(G276/$L$10-1))</f>
        <v>-0.20014207085883584</v>
      </c>
      <c r="M276">
        <f t="shared" si="29"/>
        <v>-0.62875832915167107</v>
      </c>
      <c r="N276" s="13">
        <f t="shared" ref="N276:N339" si="33">(M276-H276)^2*O276</f>
        <v>9.4710394595518742E-5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7.2933831970411056</v>
      </c>
      <c r="H277" s="10">
        <f t="shared" ref="H277:H340" si="34">-(-$B$4)*(1+D277+$E$5*D277^3)*EXP(-D277)</f>
        <v>-0.63100999779330957</v>
      </c>
      <c r="I277">
        <f t="shared" si="31"/>
        <v>-7.5721199735197153</v>
      </c>
      <c r="K277">
        <f t="shared" si="32"/>
        <v>-0.19730665021713231</v>
      </c>
      <c r="M277">
        <f t="shared" si="29"/>
        <v>-0.62154117472838732</v>
      </c>
      <c r="N277" s="13">
        <f t="shared" si="33"/>
        <v>8.9658610234803581E-5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7.3113279095633255</v>
      </c>
      <c r="H278" s="10">
        <f t="shared" si="34"/>
        <v>-0.62361087931248793</v>
      </c>
      <c r="I278">
        <f t="shared" si="31"/>
        <v>-7.4833305517498552</v>
      </c>
      <c r="K278">
        <f t="shared" si="32"/>
        <v>-0.19451138893058051</v>
      </c>
      <c r="M278">
        <f t="shared" si="29"/>
        <v>-0.61440589481980168</v>
      </c>
      <c r="N278" s="13">
        <f t="shared" si="33"/>
        <v>8.4731739510594375E-5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7.3292726220855249</v>
      </c>
      <c r="H279" s="10">
        <f t="shared" si="34"/>
        <v>-0.61629208802592772</v>
      </c>
      <c r="I279">
        <f t="shared" si="31"/>
        <v>-7.3955050563111326</v>
      </c>
      <c r="K279">
        <f t="shared" si="32"/>
        <v>-0.19175571877900527</v>
      </c>
      <c r="M279">
        <f t="shared" si="29"/>
        <v>-0.60735159337600142</v>
      </c>
      <c r="N279" s="13">
        <f t="shared" si="33"/>
        <v>7.9932444585360801E-5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7.3472173346077332</v>
      </c>
      <c r="H280" s="10">
        <f t="shared" si="34"/>
        <v>-0.60905281928422395</v>
      </c>
      <c r="I280">
        <f t="shared" si="31"/>
        <v>-7.3086338314106873</v>
      </c>
      <c r="K280">
        <f t="shared" si="32"/>
        <v>-0.18903907954949264</v>
      </c>
      <c r="M280">
        <f t="shared" si="29"/>
        <v>-0.60037738303000487</v>
      </c>
      <c r="N280" s="13">
        <f t="shared" si="33"/>
        <v>7.526319420101863E-5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7.3651620471299433</v>
      </c>
      <c r="H281" s="10">
        <f t="shared" si="34"/>
        <v>-0.60189227597263784</v>
      </c>
      <c r="I281">
        <f t="shared" si="31"/>
        <v>-7.2227073116716536</v>
      </c>
      <c r="K281">
        <f t="shared" si="32"/>
        <v>-0.18636091892541232</v>
      </c>
      <c r="M281">
        <f t="shared" si="29"/>
        <v>-0.59348238505359252</v>
      </c>
      <c r="N281" s="13">
        <f t="shared" si="33"/>
        <v>7.0726265270240859E-5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7.3831067596521605</v>
      </c>
      <c r="H282" s="10">
        <f t="shared" si="34"/>
        <v>-0.59480966845016292</v>
      </c>
      <c r="I282">
        <f t="shared" si="31"/>
        <v>-7.137716021401955</v>
      </c>
      <c r="K282">
        <f t="shared" si="32"/>
        <v>-0.18372069237685101</v>
      </c>
      <c r="M282">
        <f t="shared" si="29"/>
        <v>-0.5866657293117018</v>
      </c>
      <c r="N282" s="13">
        <f t="shared" si="33"/>
        <v>6.632374469095885E-5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7.4010514721743625</v>
      </c>
      <c r="H283" s="10">
        <f t="shared" si="34"/>
        <v>-0.5878042144883685</v>
      </c>
      <c r="I283">
        <f t="shared" si="31"/>
        <v>-7.0536505738604216</v>
      </c>
      <c r="K283">
        <f t="shared" si="32"/>
        <v>-0.18111786305248037</v>
      </c>
      <c r="M283">
        <f t="shared" si="29"/>
        <v>-0.57992655421555939</v>
      </c>
      <c r="N283" s="13">
        <f t="shared" si="33"/>
        <v>6.2057531373795014E-5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7.4189961846965709</v>
      </c>
      <c r="H284" s="10">
        <f t="shared" si="34"/>
        <v>-0.58087513920998668</v>
      </c>
      <c r="I284">
        <f t="shared" si="31"/>
        <v>-6.9705016705198402</v>
      </c>
      <c r="K284">
        <f t="shared" si="32"/>
        <v>-0.17855190167281762</v>
      </c>
      <c r="M284">
        <f t="shared" si="29"/>
        <v>-0.57326400667455224</v>
      </c>
      <c r="N284" s="13">
        <f t="shared" si="33"/>
        <v>5.7929338471948678E-5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7.4369408972187818</v>
      </c>
      <c r="H285" s="10">
        <f t="shared" si="34"/>
        <v>-0.57402167502740464</v>
      </c>
      <c r="I285">
        <f t="shared" si="31"/>
        <v>-6.8882601003288553</v>
      </c>
      <c r="K285">
        <f t="shared" si="32"/>
        <v>-0.17602228642490156</v>
      </c>
      <c r="M285">
        <f t="shared" si="29"/>
        <v>-0.56667724204699643</v>
      </c>
      <c r="N285" s="13">
        <f t="shared" si="33"/>
        <v>5.3940695803707839E-5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7.4548856097409981</v>
      </c>
      <c r="H286" s="10">
        <f t="shared" si="34"/>
        <v>-0.56724306158099957</v>
      </c>
      <c r="I286">
        <f t="shared" si="31"/>
        <v>-6.8069167389719949</v>
      </c>
      <c r="K286">
        <f t="shared" si="32"/>
        <v>-0.17352850285833551</v>
      </c>
      <c r="M286">
        <f t="shared" si="29"/>
        <v>-0.5601654240897963</v>
      </c>
      <c r="N286" s="13">
        <f t="shared" si="33"/>
        <v>5.0092952456886121E-5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7.4728303222631993</v>
      </c>
      <c r="H287" s="10">
        <f t="shared" si="34"/>
        <v>-0.56053854567744532</v>
      </c>
      <c r="I287">
        <f t="shared" si="31"/>
        <v>-6.7264625481293443</v>
      </c>
      <c r="K287">
        <f t="shared" si="32"/>
        <v>-0.17107004378271012</v>
      </c>
      <c r="M287">
        <f t="shared" si="29"/>
        <v>-0.55372772490711475</v>
      </c>
      <c r="N287" s="13">
        <f t="shared" si="33"/>
        <v>4.638727956556633E-5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7.4907750347854094</v>
      </c>
      <c r="H288" s="10">
        <f t="shared" si="34"/>
        <v>-0.55390738122795058</v>
      </c>
      <c r="I288">
        <f t="shared" si="31"/>
        <v>-6.6468885747354065</v>
      </c>
      <c r="K288">
        <f t="shared" si="32"/>
        <v>-0.16864640916636531</v>
      </c>
      <c r="M288">
        <f t="shared" si="29"/>
        <v>-0.54736332489806172</v>
      </c>
      <c r="N288" s="13">
        <f t="shared" si="33"/>
        <v>4.2824673248758441E-5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7.5087197473076195</v>
      </c>
      <c r="H289" s="10">
        <f t="shared" si="34"/>
        <v>-0.54734882918657746</v>
      </c>
      <c r="I289">
        <f t="shared" si="31"/>
        <v>-6.568185950238929</v>
      </c>
      <c r="K289">
        <f t="shared" si="32"/>
        <v>-0.16625710603651625</v>
      </c>
      <c r="M289">
        <f t="shared" si="29"/>
        <v>-0.54107141270355685</v>
      </c>
      <c r="N289" s="13">
        <f t="shared" si="33"/>
        <v>3.9405957701298765E-5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7.5266644598298358</v>
      </c>
      <c r="H290" s="10">
        <f t="shared" si="34"/>
        <v>-0.54086215748857069</v>
      </c>
      <c r="I290">
        <f t="shared" si="31"/>
        <v>-6.4903458898628479</v>
      </c>
      <c r="K290">
        <f t="shared" si="32"/>
        <v>-0.16390164838068882</v>
      </c>
      <c r="M290">
        <f t="shared" si="29"/>
        <v>-0.53485118515232222</v>
      </c>
      <c r="N290" s="13">
        <f t="shared" si="33"/>
        <v>3.6131788427144471E-5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7.544609172352037</v>
      </c>
      <c r="H291" s="10">
        <f t="shared" si="34"/>
        <v>-0.53444664098881389</v>
      </c>
      <c r="I291">
        <f t="shared" si="31"/>
        <v>-6.4133596918657663</v>
      </c>
      <c r="K291">
        <f t="shared" si="32"/>
        <v>-0.16157955704948182</v>
      </c>
      <c r="M291">
        <f t="shared" si="29"/>
        <v>-0.52870184720614466</v>
      </c>
      <c r="N291" s="13">
        <f t="shared" si="33"/>
        <v>3.3002655605395073E-5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7.5625538848742471</v>
      </c>
      <c r="H292" s="10">
        <f t="shared" si="34"/>
        <v>-0.52810156140036701</v>
      </c>
      <c r="I292">
        <f t="shared" si="31"/>
        <v>-6.3372187368044042</v>
      </c>
      <c r="K292">
        <f t="shared" si="32"/>
        <v>-0.15929035966061414</v>
      </c>
      <c r="M292">
        <f t="shared" si="29"/>
        <v>-0.5226226119043893</v>
      </c>
      <c r="N292" s="13">
        <f t="shared" si="33"/>
        <v>3.0018887579474446E-5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7.5804985973964554</v>
      </c>
      <c r="H293" s="10">
        <f t="shared" si="34"/>
        <v>-0.52182620723322171</v>
      </c>
      <c r="I293">
        <f t="shared" si="31"/>
        <v>-6.2619144867986609</v>
      </c>
      <c r="K293">
        <f t="shared" si="32"/>
        <v>-0.15703359050427776</v>
      </c>
      <c r="M293">
        <f t="shared" si="29"/>
        <v>-0.51661270030791229</v>
      </c>
      <c r="N293" s="13">
        <f t="shared" si="33"/>
        <v>2.7180654460249273E-5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7.5984433099186734</v>
      </c>
      <c r="H294" s="10">
        <f t="shared" si="34"/>
        <v>-0.51561987373319762</v>
      </c>
      <c r="I294">
        <f t="shared" si="31"/>
        <v>-6.1874384847983714</v>
      </c>
      <c r="K294">
        <f t="shared" si="32"/>
        <v>-0.15480879044974544</v>
      </c>
      <c r="M294">
        <f t="shared" si="29"/>
        <v>-0.51067134144232029</v>
      </c>
      <c r="N294" s="13">
        <f t="shared" si="33"/>
        <v>2.4487971833855612E-5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7.6163880224408746</v>
      </c>
      <c r="H295" s="10">
        <f t="shared" si="34"/>
        <v>-0.50948186282108965</v>
      </c>
      <c r="I295">
        <f t="shared" si="31"/>
        <v>-6.1137823538530753</v>
      </c>
      <c r="K295">
        <f t="shared" si="32"/>
        <v>-0.15261550685325084</v>
      </c>
      <c r="M295">
        <f t="shared" si="29"/>
        <v>-0.50479777224071865</v>
      </c>
      <c r="N295" s="13">
        <f t="shared" si="33"/>
        <v>2.1940704565120361E-5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7.634332734963083</v>
      </c>
      <c r="H296" s="10">
        <f t="shared" si="34"/>
        <v>-0.50341148303200978</v>
      </c>
      <c r="I296">
        <f t="shared" si="31"/>
        <v>-6.0409377963841173</v>
      </c>
      <c r="K296">
        <f t="shared" si="32"/>
        <v>-0.15045329346709369</v>
      </c>
      <c r="M296">
        <f t="shared" si="29"/>
        <v>-0.49899123748589741</v>
      </c>
      <c r="N296" s="13">
        <f t="shared" si="33"/>
        <v>1.9538570687926215E-5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7.6522774474852922</v>
      </c>
      <c r="H297" s="10">
        <f t="shared" si="34"/>
        <v>-0.49740804945505662</v>
      </c>
      <c r="I297">
        <f t="shared" si="31"/>
        <v>-5.9688965934606797</v>
      </c>
      <c r="K297">
        <f t="shared" si="32"/>
        <v>-0.1483217103499968</v>
      </c>
      <c r="M297">
        <f t="shared" si="29"/>
        <v>-0.49325098975211679</v>
      </c>
      <c r="N297" s="13">
        <f t="shared" si="33"/>
        <v>1.7281145373806237E-5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7.670222160007512</v>
      </c>
      <c r="H298" s="10">
        <f t="shared" si="34"/>
        <v>-0.49147088367322173</v>
      </c>
      <c r="I298">
        <f t="shared" si="31"/>
        <v>-5.8976506040786605</v>
      </c>
      <c r="K298">
        <f t="shared" si="32"/>
        <v>-0.14622032377866087</v>
      </c>
      <c r="M298">
        <f t="shared" si="29"/>
        <v>-0.48757628934642783</v>
      </c>
      <c r="N298" s="13">
        <f t="shared" si="33"/>
        <v>1.516786497029522E-5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7.6881668725297105</v>
      </c>
      <c r="H299" s="10">
        <f t="shared" si="34"/>
        <v>-0.48559931370364662</v>
      </c>
      <c r="I299">
        <f t="shared" si="31"/>
        <v>-5.827191764443759</v>
      </c>
      <c r="K299">
        <f t="shared" si="32"/>
        <v>-0.1441487061605351</v>
      </c>
      <c r="M299">
        <f t="shared" si="29"/>
        <v>-0.48196640424965093</v>
      </c>
      <c r="N299" s="13">
        <f t="shared" si="33"/>
        <v>1.3198031100931277E-5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7.7061115850519215</v>
      </c>
      <c r="H300" s="10">
        <f t="shared" si="34"/>
        <v>-0.47979267393815794</v>
      </c>
      <c r="I300">
        <f t="shared" si="31"/>
        <v>-5.7575120872578953</v>
      </c>
      <c r="K300">
        <f t="shared" si="32"/>
        <v>-0.14210643594775496</v>
      </c>
      <c r="M300">
        <f t="shared" si="29"/>
        <v>-0.47642061005696634</v>
      </c>
      <c r="N300" s="13">
        <f t="shared" si="33"/>
        <v>1.137081481883696E-5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7.7240562975741396</v>
      </c>
      <c r="H301" s="10">
        <f t="shared" si="34"/>
        <v>-0.47405030508420848</v>
      </c>
      <c r="I301">
        <f t="shared" si="31"/>
        <v>-5.688603661010502</v>
      </c>
      <c r="K301">
        <f t="shared" si="32"/>
        <v>-0.14009309755227711</v>
      </c>
      <c r="M301">
        <f t="shared" si="29"/>
        <v>-0.47093818991826775</v>
      </c>
      <c r="N301" s="13">
        <f t="shared" si="33"/>
        <v>9.6852608060783105E-6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7.7420010100963497</v>
      </c>
      <c r="H302" s="10">
        <f t="shared" si="34"/>
        <v>-0.4683715541061515</v>
      </c>
      <c r="I302">
        <f t="shared" si="31"/>
        <v>-5.620458649273818</v>
      </c>
      <c r="K302">
        <f t="shared" si="32"/>
        <v>-0.13810828126215968</v>
      </c>
      <c r="M302">
        <f t="shared" si="29"/>
        <v>-0.46551843447821661</v>
      </c>
      <c r="N302" s="13">
        <f t="shared" si="33"/>
        <v>8.140291611307301E-6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7.759945722618558</v>
      </c>
      <c r="H303" s="10">
        <f t="shared" si="34"/>
        <v>-0.46275577416688385</v>
      </c>
      <c r="I303">
        <f t="shared" si="31"/>
        <v>-5.5530692900026057</v>
      </c>
      <c r="K303">
        <f t="shared" si="32"/>
        <v>-0.13615158315898582</v>
      </c>
      <c r="M303">
        <f t="shared" si="29"/>
        <v>-0.46016064181606509</v>
      </c>
      <c r="N303" s="13">
        <f t="shared" si="33"/>
        <v>6.7347119182661186E-6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7.7778904351407574</v>
      </c>
      <c r="H304" s="10">
        <f t="shared" si="34"/>
        <v>-0.45720232456991328</v>
      </c>
      <c r="I304">
        <f t="shared" si="31"/>
        <v>-5.4864278948389593</v>
      </c>
      <c r="K304">
        <f t="shared" si="32"/>
        <v>-0.13422260503642747</v>
      </c>
      <c r="M304">
        <f t="shared" si="29"/>
        <v>-0.45486411738530713</v>
      </c>
      <c r="N304" s="13">
        <f t="shared" si="33"/>
        <v>5.4672128381437941E-6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7.7958351476629772</v>
      </c>
      <c r="H305" s="10">
        <f t="shared" si="34"/>
        <v>-0.45171057070179893</v>
      </c>
      <c r="I305">
        <f t="shared" si="31"/>
        <v>-5.4205268484215869</v>
      </c>
      <c r="K305">
        <f t="shared" si="32"/>
        <v>-0.13232095431991611</v>
      </c>
      <c r="M305">
        <f t="shared" si="29"/>
        <v>-0.44962817395314097</v>
      </c>
      <c r="N305" s="13">
        <f t="shared" si="33"/>
        <v>4.3363762188212235E-6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7.8137798601851856</v>
      </c>
      <c r="H306" s="10">
        <f t="shared" si="34"/>
        <v>-0.44627988397505886</v>
      </c>
      <c r="I306">
        <f t="shared" si="31"/>
        <v>-5.3553586077007065</v>
      </c>
      <c r="K306">
        <f t="shared" si="32"/>
        <v>-0.13044624398743399</v>
      </c>
      <c r="M306">
        <f t="shared" si="29"/>
        <v>-0.44445213153984608</v>
      </c>
      <c r="N306" s="13">
        <f t="shared" si="33"/>
        <v>3.340678964426213E-6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7.8317245727073947</v>
      </c>
      <c r="H307" s="10">
        <f t="shared" si="34"/>
        <v>-0.44090964177144842</v>
      </c>
      <c r="I307">
        <f t="shared" si="31"/>
        <v>-5.2909157012573811</v>
      </c>
      <c r="K307">
        <f t="shared" si="32"/>
        <v>-0.12859809249137347</v>
      </c>
      <c r="M307">
        <f t="shared" si="29"/>
        <v>-0.43933531735799769</v>
      </c>
      <c r="N307" s="13">
        <f t="shared" si="33"/>
        <v>2.4784973587869974E-6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7.8496692852295951</v>
      </c>
      <c r="H308" s="10">
        <f t="shared" si="34"/>
        <v>-0.43559922738572615</v>
      </c>
      <c r="I308">
        <f t="shared" si="31"/>
        <v>-5.227190728628714</v>
      </c>
      <c r="K308">
        <f t="shared" si="32"/>
        <v>-0.12677612368148991</v>
      </c>
      <c r="M308">
        <f t="shared" si="29"/>
        <v>-0.43427706575165875</v>
      </c>
      <c r="N308" s="13">
        <f t="shared" si="33"/>
        <v>1.7481113865997722E-6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7.8676139977518131</v>
      </c>
      <c r="H309" s="10">
        <f t="shared" si="34"/>
        <v>-0.43034802996983512</v>
      </c>
      <c r="I309">
        <f t="shared" si="31"/>
        <v>-5.1641763596380219</v>
      </c>
      <c r="K309">
        <f t="shared" si="32"/>
        <v>-0.12497996672890647</v>
      </c>
      <c r="M309">
        <f t="shared" si="29"/>
        <v>-0.42927671813549056</v>
      </c>
      <c r="N309" s="13">
        <f t="shared" si="33"/>
        <v>1.1477090464066997E-6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7.8855587102740232</v>
      </c>
      <c r="H310" s="10">
        <f t="shared" si="34"/>
        <v>-0.42515544447758075</v>
      </c>
      <c r="I310">
        <f t="shared" si="31"/>
        <v>-5.1018653337309692</v>
      </c>
      <c r="K310">
        <f t="shared" si="32"/>
        <v>-0.12320925605118148</v>
      </c>
      <c r="M310">
        <f t="shared" si="29"/>
        <v>-0.42433362293388238</v>
      </c>
      <c r="N310" s="13">
        <f t="shared" si="33"/>
        <v>6.7539064968676276E-7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7.9035034227962324</v>
      </c>
      <c r="H311" s="10">
        <f t="shared" si="34"/>
        <v>-0.42002087160972501</v>
      </c>
      <c r="I311">
        <f t="shared" si="31"/>
        <v>-5.0402504593167006</v>
      </c>
      <c r="K311">
        <f t="shared" si="32"/>
        <v>-0.12146363123839528</v>
      </c>
      <c r="M311">
        <f t="shared" si="29"/>
        <v>-0.41944713552003865</v>
      </c>
      <c r="N311" s="13">
        <f t="shared" si="33"/>
        <v>3.2917310060859587E-7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7.9214481353184327</v>
      </c>
      <c r="H312" s="10">
        <f t="shared" si="34"/>
        <v>-0.41494371775958805</v>
      </c>
      <c r="I312">
        <f t="shared" si="31"/>
        <v>-4.9793246131150566</v>
      </c>
      <c r="K312">
        <f t="shared" si="32"/>
        <v>-0.11974273698027293</v>
      </c>
      <c r="M312">
        <f t="shared" si="29"/>
        <v>-0.41461661815512896</v>
      </c>
      <c r="N312" s="13">
        <f t="shared" si="33"/>
        <v>1.0699415123729395E-7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7.9393928478406508</v>
      </c>
      <c r="H313" s="10">
        <f t="shared" si="34"/>
        <v>-0.40992339495909969</v>
      </c>
      <c r="I313">
        <f t="shared" si="31"/>
        <v>-4.9190807395091962</v>
      </c>
      <c r="K313">
        <f t="shared" si="32"/>
        <v>-0.11804622299430777</v>
      </c>
      <c r="M313">
        <f t="shared" si="29"/>
        <v>-0.40984143992746302</v>
      </c>
      <c r="N313" s="13">
        <f t="shared" si="33"/>
        <v>6.716627210565971E-9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7.95733756036286</v>
      </c>
      <c r="H314" s="10">
        <f t="shared" si="34"/>
        <v>-0.40495932082536718</v>
      </c>
      <c r="I314">
        <f t="shared" si="31"/>
        <v>-4.8595118499044059</v>
      </c>
      <c r="K314">
        <f t="shared" si="32"/>
        <v>-0.11637374395489382</v>
      </c>
      <c r="M314">
        <f t="shared" si="29"/>
        <v>-0.40512097669177288</v>
      </c>
      <c r="N314" s="13">
        <f t="shared" si="33"/>
        <v>2.6132619143380024E-8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7.9752822728850701</v>
      </c>
      <c r="H315" s="10">
        <f t="shared" si="34"/>
        <v>-0.40005091850768265</v>
      </c>
      <c r="I315">
        <f t="shared" si="31"/>
        <v>-4.800611022092192</v>
      </c>
      <c r="K315">
        <f t="shared" si="32"/>
        <v>-0.11472495942342598</v>
      </c>
      <c r="M315">
        <f t="shared" si="29"/>
        <v>-0.40045461100853968</v>
      </c>
      <c r="N315" s="13">
        <f t="shared" si="33"/>
        <v>1.6296763524820604E-7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7.9932269854072713</v>
      </c>
      <c r="H316" s="10">
        <f t="shared" si="34"/>
        <v>-0.39519761663505482</v>
      </c>
      <c r="I316">
        <f t="shared" si="31"/>
        <v>-4.7423713996206578</v>
      </c>
      <c r="K316">
        <f t="shared" si="32"/>
        <v>-0.11309953377938507</v>
      </c>
      <c r="M316">
        <f t="shared" si="29"/>
        <v>-0.39584173208347079</v>
      </c>
      <c r="N316" s="13">
        <f t="shared" si="33"/>
        <v>4.1488471088810828E-7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8.0111716979294876</v>
      </c>
      <c r="H317" s="10">
        <f t="shared" si="34"/>
        <v>-0.39039884926420654</v>
      </c>
      <c r="I317">
        <f t="shared" si="31"/>
        <v>-4.6847861911704785</v>
      </c>
      <c r="K317">
        <f t="shared" si="32"/>
        <v>-0.11149713615237043</v>
      </c>
      <c r="M317">
        <f t="shared" si="29"/>
        <v>-0.39128173570707819</v>
      </c>
      <c r="N317" s="13">
        <f t="shared" si="33"/>
        <v>7.7948847100656484E-7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8.0291164104516977</v>
      </c>
      <c r="H318" s="10">
        <f t="shared" si="34"/>
        <v>-0.38565405582810014</v>
      </c>
      <c r="I318">
        <f t="shared" si="31"/>
        <v>-4.6278486699372019</v>
      </c>
      <c r="K318">
        <f t="shared" si="32"/>
        <v>-0.10991744035509111</v>
      </c>
      <c r="M318">
        <f t="shared" si="29"/>
        <v>-0.38677402419443846</v>
      </c>
      <c r="N318" s="13">
        <f t="shared" si="33"/>
        <v>1.2543291415985249E-6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8.0470611229739077</v>
      </c>
      <c r="H319" s="10">
        <f t="shared" si="34"/>
        <v>-0.38096268108491516</v>
      </c>
      <c r="I319">
        <f t="shared" si="31"/>
        <v>-4.5715521730189819</v>
      </c>
      <c r="K319">
        <f t="shared" si="32"/>
        <v>-0.10836012481727635</v>
      </c>
      <c r="M319">
        <f t="shared" si="29"/>
        <v>-0.38231800632507812</v>
      </c>
      <c r="N319" s="13">
        <f t="shared" si="33"/>
        <v>1.8369065066227943E-6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8.0650058354961072</v>
      </c>
      <c r="H320" s="10">
        <f t="shared" si="34"/>
        <v>-0.37632417506755605</v>
      </c>
      <c r="I320">
        <f t="shared" si="31"/>
        <v>-4.5158901008106724</v>
      </c>
      <c r="K320">
        <f t="shared" si="32"/>
        <v>-0.10682487252051776</v>
      </c>
      <c r="M320">
        <f t="shared" si="29"/>
        <v>-0.37791309728306904</v>
      </c>
      <c r="N320" s="13">
        <f t="shared" si="33"/>
        <v>2.5246738069507053E-6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8.0829505480183261</v>
      </c>
      <c r="H321" s="10">
        <f t="shared" si="34"/>
        <v>-0.37173799303363209</v>
      </c>
      <c r="I321">
        <f t="shared" si="31"/>
        <v>-4.4608559164035846</v>
      </c>
      <c r="K321">
        <f t="shared" si="32"/>
        <v>-0.10531137093401158</v>
      </c>
      <c r="M321">
        <f t="shared" si="29"/>
        <v>-0.37355871859729461</v>
      </c>
      <c r="N321" s="13">
        <f t="shared" si="33"/>
        <v>3.3150415781742324E-6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8.1008952605405362</v>
      </c>
      <c r="H322" s="10">
        <f t="shared" si="34"/>
        <v>-0.36720359541597114</v>
      </c>
      <c r="I322">
        <f t="shared" si="31"/>
        <v>-4.4064431449916537</v>
      </c>
      <c r="K322">
        <f t="shared" si="32"/>
        <v>-0.10381931195121072</v>
      </c>
      <c r="M322">
        <f t="shared" si="29"/>
        <v>-0.36925429808196292</v>
      </c>
      <c r="N322" s="13">
        <f t="shared" si="33"/>
        <v>4.2053814243057822E-6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8.1188399730627445</v>
      </c>
      <c r="H323" s="10">
        <f t="shared" si="34"/>
        <v>-0.36272044777358387</v>
      </c>
      <c r="I323">
        <f t="shared" si="31"/>
        <v>-4.3526453732830062</v>
      </c>
      <c r="K323">
        <f t="shared" si="32"/>
        <v>-0.10234839182734615</v>
      </c>
      <c r="M323">
        <f t="shared" si="29"/>
        <v>-0.36499926977729968</v>
      </c>
      <c r="N323" s="13">
        <f t="shared" si="33"/>
        <v>5.1930297246193809E-6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8.1367846855849457</v>
      </c>
      <c r="H324" s="10">
        <f t="shared" si="34"/>
        <v>-0.35828802074316096</v>
      </c>
      <c r="I324">
        <f t="shared" si="31"/>
        <v>-4.2994562489179318</v>
      </c>
      <c r="K324">
        <f t="shared" si="32"/>
        <v>-0.10089831111783258</v>
      </c>
      <c r="M324">
        <f t="shared" si="29"/>
        <v>-0.36079307389050891</v>
      </c>
      <c r="N324" s="13">
        <f t="shared" si="33"/>
        <v>6.2752912710378523E-6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8.1547293981071629</v>
      </c>
      <c r="H325" s="10">
        <f t="shared" si="34"/>
        <v>-0.35390578999104072</v>
      </c>
      <c r="I325">
        <f t="shared" si="31"/>
        <v>-4.2468694798924886</v>
      </c>
      <c r="K325">
        <f t="shared" si="32"/>
        <v>-9.9468774617528094E-2</v>
      </c>
      <c r="M325">
        <f t="shared" si="29"/>
        <v>-0.35663515673696289</v>
      </c>
      <c r="N325" s="13">
        <f t="shared" si="33"/>
        <v>7.4494428337457651E-6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8.172674110629373</v>
      </c>
      <c r="H326" s="10">
        <f t="shared" si="34"/>
        <v>-0.34957323616570518</v>
      </c>
      <c r="I326">
        <f t="shared" si="31"/>
        <v>-4.1948788339884624</v>
      </c>
      <c r="K326">
        <f t="shared" si="32"/>
        <v>-9.8059491300854132E-2</v>
      </c>
      <c r="M326">
        <f t="shared" si="29"/>
        <v>-0.35252497068168231</v>
      </c>
      <c r="N326" s="13">
        <f t="shared" si="33"/>
        <v>8.712736652810763E-6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8.1906188231515813</v>
      </c>
      <c r="H327" s="10">
        <f t="shared" si="34"/>
        <v>-0.34528984485072473</v>
      </c>
      <c r="I327">
        <f t="shared" si="31"/>
        <v>-4.1434781382086969</v>
      </c>
      <c r="K327">
        <f t="shared" si="32"/>
        <v>-9.6670174262740119E-2</v>
      </c>
      <c r="M327">
        <f t="shared" si="29"/>
        <v>-0.34846197408104918</v>
      </c>
      <c r="N327" s="13">
        <f t="shared" si="33"/>
        <v>1.0062403853878786E-5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8.2085635356737914</v>
      </c>
      <c r="H328" s="10">
        <f t="shared" si="34"/>
        <v>-0.3410551065182254</v>
      </c>
      <c r="I328">
        <f t="shared" si="31"/>
        <v>-4.0926612782187046</v>
      </c>
      <c r="K328">
        <f t="shared" si="32"/>
        <v>-9.5300540660404595E-2</v>
      </c>
      <c r="M328">
        <f t="shared" si="29"/>
        <v>-0.34444563122482891</v>
      </c>
      <c r="N328" s="13">
        <f t="shared" si="33"/>
        <v>1.1495657786088776E-5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8.2265082481960015</v>
      </c>
      <c r="H329" s="10">
        <f t="shared" si="34"/>
        <v>-0.33686851648283389</v>
      </c>
      <c r="I329">
        <f t="shared" si="31"/>
        <v>-4.0424221977940071</v>
      </c>
      <c r="K329">
        <f t="shared" si="32"/>
        <v>-9.3950311655950497E-2</v>
      </c>
      <c r="M329">
        <f t="shared" si="29"/>
        <v>-0.3404754122784806</v>
      </c>
      <c r="N329" s="13">
        <f t="shared" si="33"/>
        <v>1.3009697280653942E-5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8.2444529607182115</v>
      </c>
      <c r="H330" s="10">
        <f t="shared" si="34"/>
        <v>-0.33272957485610738</v>
      </c>
      <c r="I330">
        <f t="shared" si="31"/>
        <v>-3.9927548982732883</v>
      </c>
      <c r="K330">
        <f t="shared" si="32"/>
        <v>-9.2619212359763392E-2</v>
      </c>
      <c r="M330">
        <f t="shared" si="29"/>
        <v>-0.33655079322576154</v>
      </c>
      <c r="N330" s="13">
        <f t="shared" si="33"/>
        <v>1.4601709828582365E-5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8.2623976732404181</v>
      </c>
      <c r="H331" s="10">
        <f t="shared" si="34"/>
        <v>-0.3286377865014482</v>
      </c>
      <c r="I331">
        <f t="shared" si="31"/>
        <v>-3.9436534380173782</v>
      </c>
      <c r="K331">
        <f t="shared" si="32"/>
        <v>-9.1306971774705467E-2</v>
      </c>
      <c r="M331">
        <f t="shared" si="29"/>
        <v>-0.33267125581164975</v>
      </c>
      <c r="N331" s="13">
        <f t="shared" si="33"/>
        <v>1.6268874676337711E-5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8.2803423857626282</v>
      </c>
      <c r="H332" s="10">
        <f t="shared" si="34"/>
        <v>-0.3245926609894968</v>
      </c>
      <c r="I332">
        <f t="shared" si="31"/>
        <v>-3.8951119318739615</v>
      </c>
      <c r="K332">
        <f t="shared" si="32"/>
        <v>-9.0013322741090571E-2</v>
      </c>
      <c r="M332">
        <f t="shared" si="29"/>
        <v>-0.3288362874855783</v>
      </c>
      <c r="N332" s="13">
        <f t="shared" si="33"/>
        <v>1.8008365838245031E-5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8.2982870982848382</v>
      </c>
      <c r="H333" s="10">
        <f t="shared" si="34"/>
        <v>-0.32059371255400182</v>
      </c>
      <c r="I333">
        <f t="shared" si="31"/>
        <v>-3.8471245506480218</v>
      </c>
      <c r="K333">
        <f t="shared" si="32"/>
        <v>-8.8738001882434761E-2</v>
      </c>
      <c r="M333">
        <f t="shared" si="29"/>
        <v>-0.3250453813450036</v>
      </c>
      <c r="N333" s="13">
        <f t="shared" si="33"/>
        <v>1.9817355024779283E-5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8.3162318108070465</v>
      </c>
      <c r="H334" s="10">
        <f t="shared" si="34"/>
        <v>-0.31664046004816387</v>
      </c>
      <c r="I334">
        <f t="shared" si="31"/>
        <v>-3.7996855205779667</v>
      </c>
      <c r="K334">
        <f t="shared" si="32"/>
        <v>-8.7480749551966316E-2</v>
      </c>
      <c r="M334">
        <f t="shared" si="29"/>
        <v>-0.32129803607930219</v>
      </c>
      <c r="N334" s="13">
        <f t="shared" si="33"/>
        <v>2.1693014485834099E-5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8.3341765233292566</v>
      </c>
      <c r="H335" s="10">
        <f t="shared" si="34"/>
        <v>-0.31273242690144581</v>
      </c>
      <c r="I335">
        <f t="shared" si="31"/>
        <v>-3.75278912281735</v>
      </c>
      <c r="K335">
        <f t="shared" si="32"/>
        <v>-8.624130977988731E-2</v>
      </c>
      <c r="M335">
        <f t="shared" si="29"/>
        <v>-0.31759375591400768</v>
      </c>
      <c r="N335" s="13">
        <f t="shared" si="33"/>
        <v>2.3632519768375726E-5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8.3521212358514667</v>
      </c>
      <c r="H336" s="10">
        <f t="shared" si="34"/>
        <v>-0.30886914107685187</v>
      </c>
      <c r="I336">
        <f t="shared" si="31"/>
        <v>-3.7064296929222227</v>
      </c>
      <c r="K336">
        <f t="shared" si="32"/>
        <v>-8.5019430221378353E-2</v>
      </c>
      <c r="M336">
        <f t="shared" si="29"/>
        <v>-0.31393205055540063</v>
      </c>
      <c r="N336" s="13">
        <f t="shared" si="33"/>
        <v>2.5633052387978883E-5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8.370065948373675</v>
      </c>
      <c r="H337" s="10">
        <f t="shared" si="34"/>
        <v>-0.30505013502866418</v>
      </c>
      <c r="I337">
        <f t="shared" si="31"/>
        <v>-3.6606016203439702</v>
      </c>
      <c r="K337">
        <f t="shared" si="32"/>
        <v>-8.3814862105332524E-2</v>
      </c>
      <c r="M337">
        <f t="shared" si="29"/>
        <v>-0.31031243513544504</v>
      </c>
      <c r="N337" s="13">
        <f t="shared" si="33"/>
        <v>2.7691802413825844E-5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8.3880106608958833</v>
      </c>
      <c r="H338" s="10">
        <f t="shared" si="34"/>
        <v>-0.3012749456606405</v>
      </c>
      <c r="I338">
        <f t="shared" si="31"/>
        <v>-3.615299347927686</v>
      </c>
      <c r="K338">
        <f t="shared" si="32"/>
        <v>-8.2627360183810644E-2</v>
      </c>
      <c r="M338">
        <f t="shared" si="29"/>
        <v>-0.30673443015708662</v>
      </c>
      <c r="N338" s="13">
        <f t="shared" si="33"/>
        <v>2.9805970966935553E-5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8.4059553734180934</v>
      </c>
      <c r="H339" s="10">
        <f t="shared" si="34"/>
        <v>-0.29754311428466068</v>
      </c>
      <c r="I339">
        <f t="shared" si="31"/>
        <v>-3.570517371415928</v>
      </c>
      <c r="K339">
        <f t="shared" si="32"/>
        <v>-8.1456682682208306E-2</v>
      </c>
      <c r="M339">
        <f t="shared" ref="M339:M402" si="36">$L$9*$O$6*EXP(-$O$7*(G339/$L$10-1))-SQRT($L$9)*$O$8*EXP(-$O$4*(G339/$L$10-1))</f>
        <v>-0.30319756143991378</v>
      </c>
      <c r="N339" s="13">
        <f t="shared" si="33"/>
        <v>3.1972772631549822E-5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8.4239000859403035</v>
      </c>
      <c r="H340" s="10">
        <f t="shared" si="34"/>
        <v>-0.29385418657982482</v>
      </c>
      <c r="I340">
        <f t="shared" ref="I340:I403" si="38">H340*$E$6</f>
        <v>-3.526250238957898</v>
      </c>
      <c r="K340">
        <f t="shared" ref="K340:K403" si="39">$L$9*$L$4*EXP(-$L$6*(G340/$L$10-1))-SQRT($L$9)*$L$5*EXP(-$L$7*(G340/$L$10-1))</f>
        <v>-8.0302591250124178E-2</v>
      </c>
      <c r="M340">
        <f t="shared" si="36"/>
        <v>-0.29970136006618975</v>
      </c>
      <c r="N340" s="13">
        <f t="shared" ref="N340:N403" si="40">(M340-H340)^2*O340</f>
        <v>3.4189437779649026E-5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8.4418447984625136</v>
      </c>
      <c r="H341" s="10">
        <f t="shared" ref="H341:H404" si="41">-(-$B$4)*(1+D341+$E$5*D341^3)*EXP(-D341)</f>
        <v>-0.29020771255199268</v>
      </c>
      <c r="I341">
        <f t="shared" si="38"/>
        <v>-3.4824925506239124</v>
      </c>
      <c r="K341">
        <f t="shared" si="39"/>
        <v>-7.916485091291868E-2</v>
      </c>
      <c r="M341">
        <f t="shared" si="36"/>
        <v>-0.29624536232725335</v>
      </c>
      <c r="N341" s="13">
        <f t="shared" si="40"/>
        <v>3.6453214808705184E-5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8.4597895109847219</v>
      </c>
      <c r="H342" s="10">
        <f t="shared" si="41"/>
        <v>-0.2866032464937644</v>
      </c>
      <c r="I342">
        <f t="shared" si="38"/>
        <v>-3.4392389579251725</v>
      </c>
      <c r="K342">
        <f t="shared" si="39"/>
        <v>-7.80432300239568E-2</v>
      </c>
      <c r="M342">
        <f t="shared" si="36"/>
        <v>-0.29282910967030207</v>
      </c>
      <c r="N342" s="13">
        <f t="shared" si="40"/>
        <v>3.8761372292967746E-5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8.477734223506932</v>
      </c>
      <c r="H343" s="10">
        <f t="shared" si="41"/>
        <v>-0.28304034694489349</v>
      </c>
      <c r="I343">
        <f t="shared" si="38"/>
        <v>-3.3964841633387222</v>
      </c>
      <c r="K343">
        <f t="shared" si="39"/>
        <v>-7.6937500217521437E-2</v>
      </c>
      <c r="M343">
        <f t="shared" si="36"/>
        <v>-0.28945214864555147</v>
      </c>
      <c r="N343" s="13">
        <f t="shared" si="40"/>
        <v>4.1111201048560449E-5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8.4956789360291403</v>
      </c>
      <c r="H344" s="10">
        <f t="shared" si="41"/>
        <v>-0.27951857665313246</v>
      </c>
      <c r="I344">
        <f t="shared" si="38"/>
        <v>-3.3542229198375892</v>
      </c>
      <c r="K344">
        <f t="shared" si="39"/>
        <v>-7.5847436362392079E-2</v>
      </c>
      <c r="M344">
        <f t="shared" si="36"/>
        <v>-0.28611403085378345</v>
      </c>
      <c r="N344" s="13">
        <f t="shared" si="40"/>
        <v>4.3500016112884871E-5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8.5136236485513486</v>
      </c>
      <c r="H345" s="10">
        <f t="shared" si="41"/>
        <v>-0.27603750253549925</v>
      </c>
      <c r="I345">
        <f t="shared" si="38"/>
        <v>-3.3124500304259907</v>
      </c>
      <c r="K345">
        <f t="shared" si="39"/>
        <v>-7.4772816516076104E-2</v>
      </c>
      <c r="M345">
        <f t="shared" si="36"/>
        <v>-0.28281431289427755</v>
      </c>
      <c r="N345" s="13">
        <f t="shared" si="40"/>
        <v>4.5925158638844965E-5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8.5315683610735586</v>
      </c>
      <c r="H346" s="10">
        <f t="shared" si="41"/>
        <v>-0.27259669563996808</v>
      </c>
      <c r="I346">
        <f t="shared" si="38"/>
        <v>-3.2711603476796167</v>
      </c>
      <c r="K346">
        <f t="shared" si="39"/>
        <v>-7.3713421879685992E-2</v>
      </c>
      <c r="M346">
        <f t="shared" si="36"/>
        <v>-0.27955255631313741</v>
      </c>
      <c r="N346" s="13">
        <f t="shared" si="40"/>
        <v>4.8383997704543738E-5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8.5495130735957705</v>
      </c>
      <c r="H347" s="10">
        <f t="shared" si="41"/>
        <v>-0.26919573110757111</v>
      </c>
      <c r="I347">
        <f t="shared" si="38"/>
        <v>-3.2303487732908533</v>
      </c>
      <c r="K347">
        <f t="shared" si="39"/>
        <v>-7.2669036753452487E-2</v>
      </c>
      <c r="M347">
        <f t="shared" si="36"/>
        <v>-0.27632832755200598</v>
      </c>
      <c r="N347" s="13">
        <f t="shared" si="40"/>
        <v>5.0873932039164935E-5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8.567457786117977</v>
      </c>
      <c r="H348" s="10">
        <f t="shared" si="41"/>
        <v>-0.26583418813491388</v>
      </c>
      <c r="I348">
        <f t="shared" si="38"/>
        <v>-3.1900102576189666</v>
      </c>
      <c r="K348">
        <f t="shared" si="39"/>
        <v>-7.1639448492865812E-2</v>
      </c>
      <c r="M348">
        <f t="shared" si="36"/>
        <v>-0.27314119789718194</v>
      </c>
      <c r="N348" s="13">
        <f t="shared" si="40"/>
        <v>5.339239166588069E-5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8.5854024986401871</v>
      </c>
      <c r="H349" s="10">
        <f t="shared" si="41"/>
        <v>-0.26251164993709181</v>
      </c>
      <c r="I349">
        <f t="shared" si="38"/>
        <v>-3.1501397992451015</v>
      </c>
      <c r="K349">
        <f t="shared" si="39"/>
        <v>-7.0624447465433324E-2</v>
      </c>
      <c r="M349">
        <f t="shared" si="36"/>
        <v>-0.26999074342912477</v>
      </c>
      <c r="N349" s="13">
        <f t="shared" si="40"/>
        <v>5.5936839462569805E-5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8.6033472111623972</v>
      </c>
      <c r="H350" s="10">
        <f t="shared" si="41"/>
        <v>-0.25922770371101039</v>
      </c>
      <c r="I350">
        <f t="shared" si="38"/>
        <v>-3.1107324445321245</v>
      </c>
      <c r="K350">
        <f t="shared" si="39"/>
        <v>-6.9623827008050199E-2</v>
      </c>
      <c r="M350">
        <f t="shared" si="36"/>
        <v>-0.26687654497236873</v>
      </c>
      <c r="N350" s="13">
        <f t="shared" si="40"/>
        <v>5.8504772641457861E-5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8.6212919236846073</v>
      </c>
      <c r="H351" s="10">
        <f t="shared" si="41"/>
        <v>-0.25598194059909701</v>
      </c>
      <c r="I351">
        <f t="shared" si="38"/>
        <v>-3.0717832871891639</v>
      </c>
      <c r="K351">
        <f t="shared" si="39"/>
        <v>-6.8637383384969108E-2</v>
      </c>
      <c r="M351">
        <f t="shared" si="36"/>
        <v>-0.26379818804583144</v>
      </c>
      <c r="N351" s="13">
        <f t="shared" si="40"/>
        <v>6.1093724148582427E-5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8.6392366362068156</v>
      </c>
      <c r="H352" s="10">
        <f t="shared" si="41"/>
        <v>-0.2527739556534051</v>
      </c>
      <c r="I352">
        <f t="shared" si="38"/>
        <v>-3.0332874678408612</v>
      </c>
      <c r="K352">
        <f t="shared" si="39"/>
        <v>-6.7664915746364532E-2</v>
      </c>
      <c r="M352">
        <f t="shared" si="36"/>
        <v>-0.26075526281352701</v>
      </c>
      <c r="N352" s="13">
        <f t="shared" si="40"/>
        <v>6.3701263984213252E-5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8.6571813487290257</v>
      </c>
      <c r="H353" s="10">
        <f t="shared" si="41"/>
        <v>-0.24960334780010043</v>
      </c>
      <c r="I353">
        <f t="shared" si="38"/>
        <v>-2.9952401736012053</v>
      </c>
      <c r="K353">
        <f t="shared" si="39"/>
        <v>-6.6706226087480947E-2</v>
      </c>
      <c r="M353">
        <f t="shared" si="36"/>
        <v>-0.25774736403568155</v>
      </c>
      <c r="N353" s="13">
        <f t="shared" si="40"/>
        <v>6.6325000445408778E-5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8.6751260612512358</v>
      </c>
      <c r="H354" s="10">
        <f t="shared" si="41"/>
        <v>-0.2464697198043295</v>
      </c>
      <c r="I354">
        <f t="shared" si="38"/>
        <v>-2.9576366376519538</v>
      </c>
      <c r="K354">
        <f t="shared" si="39"/>
        <v>-6.5761119208358226E-2</v>
      </c>
      <c r="M354">
        <f t="shared" si="36"/>
        <v>-0.25477409102025339</v>
      </c>
      <c r="N354" s="13">
        <f t="shared" si="40"/>
        <v>6.8962581291865305E-5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8.6930707737734441</v>
      </c>
      <c r="H355" s="10">
        <f t="shared" si="41"/>
        <v>-0.24337267823546027</v>
      </c>
      <c r="I355">
        <f t="shared" si="38"/>
        <v>-2.9204721388255233</v>
      </c>
      <c r="K355">
        <f t="shared" si="39"/>
        <v>-6.482940267412611E-2</v>
      </c>
      <c r="M355">
        <f t="shared" si="36"/>
        <v>-0.25183504757486047</v>
      </c>
      <c r="N355" s="13">
        <f t="shared" si="40"/>
        <v>7.1611694836420567E-5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8.7110154862956524</v>
      </c>
      <c r="H356" s="10">
        <f t="shared" si="41"/>
        <v>-0.24031183343269391</v>
      </c>
      <c r="I356">
        <f t="shared" si="38"/>
        <v>-2.8837420011923269</v>
      </c>
      <c r="K356">
        <f t="shared" si="39"/>
        <v>-6.3910886775858267E-2</v>
      </c>
      <c r="M356">
        <f t="shared" si="36"/>
        <v>-0.24892984195910817</v>
      </c>
      <c r="N356" s="13">
        <f t="shared" si="40"/>
        <v>7.4270070961348809E-5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8.7289601988178624</v>
      </c>
      <c r="H357" s="10">
        <f t="shared" si="41"/>
        <v>-0.2372867994710397</v>
      </c>
      <c r="I357">
        <f t="shared" si="38"/>
        <v>-2.8474415936524764</v>
      </c>
      <c r="K357">
        <f t="shared" si="39"/>
        <v>-6.3005384491979982E-2</v>
      </c>
      <c r="M357">
        <f t="shared" si="36"/>
        <v>-0.2460580868373283</v>
      </c>
      <c r="N357" s="13">
        <f t="shared" si="40"/>
        <v>7.6935482062013999E-5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8.7469049113400708</v>
      </c>
      <c r="H358" s="10">
        <f t="shared" si="41"/>
        <v>-0.23429719412764999</v>
      </c>
      <c r="I358">
        <f t="shared" si="38"/>
        <v>-2.8115663295318001</v>
      </c>
      <c r="K358">
        <f t="shared" si="39"/>
        <v>-6.2112711450221111E-2</v>
      </c>
      <c r="M358">
        <f t="shared" si="36"/>
        <v>-0.24321939923172201</v>
      </c>
      <c r="N358" s="13">
        <f t="shared" si="40"/>
        <v>7.9605743919128753E-5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8.7648496238622808</v>
      </c>
      <c r="H359" s="10">
        <f t="shared" si="41"/>
        <v>-0.23134263884850975</v>
      </c>
      <c r="I359">
        <f t="shared" si="38"/>
        <v>-2.7761116661821168</v>
      </c>
      <c r="K359">
        <f t="shared" si="39"/>
        <v>-6.1232685890105748E-2</v>
      </c>
      <c r="M359">
        <f t="shared" si="36"/>
        <v>-0.2404134004759072</v>
      </c>
      <c r="N359" s="13">
        <f t="shared" si="40"/>
        <v>8.2278716501066039E-5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8.7827943363844909</v>
      </c>
      <c r="H360" s="10">
        <f t="shared" si="41"/>
        <v>-0.22842275871547396</v>
      </c>
      <c r="I360">
        <f t="shared" si="38"/>
        <v>-2.7410731045856878</v>
      </c>
      <c r="K360">
        <f t="shared" si="39"/>
        <v>-6.0365128625972618E-2</v>
      </c>
      <c r="M360">
        <f t="shared" si="36"/>
        <v>-0.23763971616887503</v>
      </c>
      <c r="N360" s="13">
        <f t="shared" si="40"/>
        <v>8.4952304697805434E-5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8.8007390489066992</v>
      </c>
      <c r="H361" s="10">
        <f t="shared" si="41"/>
        <v>-0.22553718241365189</v>
      </c>
      <c r="I361">
        <f t="shared" si="38"/>
        <v>-2.7064461889638229</v>
      </c>
      <c r="K361">
        <f t="shared" si="39"/>
        <v>-5.950986301051793E-2</v>
      </c>
      <c r="M361">
        <f t="shared" si="36"/>
        <v>-0.23489797612935071</v>
      </c>
      <c r="N361" s="13">
        <f t="shared" si="40"/>
        <v>8.7624458987866364E-5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8.8186837614289093</v>
      </c>
      <c r="H362" s="10">
        <f t="shared" si="41"/>
        <v>-0.22268554219912803</v>
      </c>
      <c r="I362">
        <f t="shared" si="38"/>
        <v>-2.6722265063895363</v>
      </c>
      <c r="K362">
        <f t="shared" si="39"/>
        <v>-5.8666714898852744E-2</v>
      </c>
      <c r="M362">
        <f t="shared" si="36"/>
        <v>-0.23218781435055766</v>
      </c>
      <c r="N362" s="13">
        <f t="shared" si="40"/>
        <v>9.0293176039834996E-5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8.8366284739511176</v>
      </c>
      <c r="H363" s="10">
        <f t="shared" si="41"/>
        <v>-0.21986747386702035</v>
      </c>
      <c r="I363">
        <f t="shared" si="38"/>
        <v>-2.6384096864042443</v>
      </c>
      <c r="K363">
        <f t="shared" si="39"/>
        <v>-5.7835512613069476E-2</v>
      </c>
      <c r="M363">
        <f t="shared" si="36"/>
        <v>-0.22950886895539052</v>
      </c>
      <c r="N363" s="13">
        <f t="shared" si="40"/>
        <v>9.295649925004843E-5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8.8545731864733277</v>
      </c>
      <c r="H364" s="10">
        <f t="shared" si="41"/>
        <v>-0.21708261671986576</v>
      </c>
      <c r="I364">
        <f t="shared" si="38"/>
        <v>-2.6049914006383892</v>
      </c>
      <c r="K364">
        <f t="shared" si="39"/>
        <v>-5.7016086907307903E-2</v>
      </c>
      <c r="M364">
        <f t="shared" si="36"/>
        <v>-0.22686078215198729</v>
      </c>
      <c r="N364" s="13">
        <f t="shared" si="40"/>
        <v>9.5612519217936595E-5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8.8725178989955378</v>
      </c>
      <c r="H365" s="10">
        <f t="shared" si="41"/>
        <v>-0.21433061353633318</v>
      </c>
      <c r="I365">
        <f t="shared" si="38"/>
        <v>-2.571967362435998</v>
      </c>
      <c r="K365">
        <f t="shared" si="39"/>
        <v>-5.6208270933316519E-2</v>
      </c>
      <c r="M365">
        <f t="shared" si="36"/>
        <v>-0.22424320018970878</v>
      </c>
      <c r="N365" s="13">
        <f t="shared" si="40"/>
        <v>9.8259374160680163E-5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8.8904626115177461</v>
      </c>
      <c r="H366" s="10">
        <f t="shared" si="41"/>
        <v>-0.21161111054025436</v>
      </c>
      <c r="I366">
        <f t="shared" si="38"/>
        <v>-2.5393333264830522</v>
      </c>
      <c r="K366">
        <f t="shared" si="39"/>
        <v>-5.541190020649963E-2</v>
      </c>
      <c r="M366">
        <f t="shared" si="36"/>
        <v>-0.22165577331551806</v>
      </c>
      <c r="N366" s="13">
        <f t="shared" si="40"/>
        <v>1.0089525026876818E-4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8.9084073240399562</v>
      </c>
      <c r="H367" s="10">
        <f t="shared" si="41"/>
        <v>-0.20892375736997232</v>
      </c>
      <c r="I367">
        <f t="shared" si="38"/>
        <v>-2.507085088439668</v>
      </c>
      <c r="K367">
        <f t="shared" si="39"/>
        <v>-5.4626812572444686E-2</v>
      </c>
      <c r="M367">
        <f t="shared" si="36"/>
        <v>-0.21909815573075925</v>
      </c>
      <c r="N367" s="13">
        <f t="shared" si="40"/>
        <v>1.0351838200398375E-4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8.9263520365621662</v>
      </c>
      <c r="H368" s="10">
        <f t="shared" si="41"/>
        <v>-0.20626820704799945</v>
      </c>
      <c r="I368">
        <f t="shared" si="38"/>
        <v>-2.4752184845759935</v>
      </c>
      <c r="K368">
        <f t="shared" si="39"/>
        <v>-5.385284817392369E-2</v>
      </c>
      <c r="M368">
        <f t="shared" si="36"/>
        <v>-0.21657000554834188</v>
      </c>
      <c r="N368" s="13">
        <f t="shared" si="40"/>
        <v>1.0612705234165764E-4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8.9442967490843728</v>
      </c>
      <c r="H369" s="10">
        <f t="shared" si="41"/>
        <v>-0.20364411595098239</v>
      </c>
      <c r="I369">
        <f t="shared" si="38"/>
        <v>-2.4437293914117886</v>
      </c>
      <c r="K369">
        <f t="shared" si="39"/>
        <v>-5.3089849418360521E-2</v>
      </c>
      <c r="M369">
        <f t="shared" si="36"/>
        <v>-0.21407098475031816</v>
      </c>
      <c r="N369" s="13">
        <f t="shared" si="40"/>
        <v>1.0871959295856177E-4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8.9622414616065829</v>
      </c>
      <c r="H370" s="10">
        <f t="shared" si="41"/>
        <v>-0.20105114377996866</v>
      </c>
      <c r="I370">
        <f t="shared" si="38"/>
        <v>-2.4126137253596238</v>
      </c>
      <c r="K370">
        <f t="shared" si="39"/>
        <v>-5.2337660945758084E-2</v>
      </c>
      <c r="M370">
        <f t="shared" si="36"/>
        <v>-0.2116007591458588</v>
      </c>
      <c r="N370" s="13">
        <f t="shared" si="40"/>
        <v>1.1129438436822527E-4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8.9801861741287929</v>
      </c>
      <c r="H371" s="10">
        <f t="shared" si="41"/>
        <v>-0.19848895353097082</v>
      </c>
      <c r="I371">
        <f t="shared" si="38"/>
        <v>-2.3818674423716497</v>
      </c>
      <c r="K371">
        <f t="shared" si="39"/>
        <v>-5.1596129597080424E-2</v>
      </c>
      <c r="M371">
        <f t="shared" si="36"/>
        <v>-0.20915899832962803</v>
      </c>
      <c r="N371" s="13">
        <f t="shared" si="40"/>
        <v>1.1384985600535185E-4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8.998130886651003</v>
      </c>
      <c r="H372" s="10">
        <f t="shared" si="41"/>
        <v>-0.19595721146582268</v>
      </c>
      <c r="I372">
        <f t="shared" si="38"/>
        <v>-2.3514865375898721</v>
      </c>
      <c r="K372">
        <f t="shared" si="39"/>
        <v>-5.0865104383080749E-2</v>
      </c>
      <c r="M372">
        <f t="shared" si="36"/>
        <v>-0.20674537564054901</v>
      </c>
      <c r="N372" s="13">
        <f t="shared" si="40"/>
        <v>1.1638448626084871E-4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9.0160755991732113</v>
      </c>
      <c r="H373" s="10">
        <f t="shared" si="41"/>
        <v>-0.19345558708332566</v>
      </c>
      <c r="I373">
        <f t="shared" si="38"/>
        <v>-2.321467044999908</v>
      </c>
      <c r="K373">
        <f t="shared" si="39"/>
        <v>-5.0144436453570911E-2</v>
      </c>
      <c r="M373">
        <f t="shared" si="36"/>
        <v>-0.20435956812096234</v>
      </c>
      <c r="N373" s="13">
        <f t="shared" si="40"/>
        <v>1.1889680246914026E-4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9.0340203116954214</v>
      </c>
      <c r="H374" s="10">
        <f t="shared" si="41"/>
        <v>-0.19098375309067747</v>
      </c>
      <c r="I374">
        <f t="shared" si="38"/>
        <v>-2.2918050370881295</v>
      </c>
      <c r="K374">
        <f t="shared" si="39"/>
        <v>-4.9433979067125579E-2</v>
      </c>
      <c r="M374">
        <f t="shared" si="36"/>
        <v>-0.20200125647617762</v>
      </c>
      <c r="N374" s="13">
        <f t="shared" si="40"/>
        <v>1.2138538084950713E-4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9.0519650242176297</v>
      </c>
      <c r="H375" s="10">
        <f t="shared" si="41"/>
        <v>-0.1885413853751822</v>
      </c>
      <c r="I375">
        <f t="shared" si="38"/>
        <v>-2.2624966245021865</v>
      </c>
      <c r="K375">
        <f t="shared" si="39"/>
        <v>-4.8733587561215416E-2</v>
      </c>
      <c r="M375">
        <f t="shared" si="36"/>
        <v>-0.19967012503441278</v>
      </c>
      <c r="N375" s="13">
        <f t="shared" si="40"/>
        <v>1.2384884640293168E-4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9.0699097367398398</v>
      </c>
      <c r="H376" s="10">
        <f t="shared" si="41"/>
        <v>-0.18612816297623549</v>
      </c>
      <c r="I376">
        <f t="shared" si="38"/>
        <v>-2.2335379557148261</v>
      </c>
      <c r="K376">
        <f t="shared" si="39"/>
        <v>-4.8043119322762028E-2</v>
      </c>
      <c r="M376">
        <f t="shared" si="36"/>
        <v>-0.19736586170711912</v>
      </c>
      <c r="N376" s="13">
        <f t="shared" si="40"/>
        <v>1.2628587276610335E-4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9.0878544492620481</v>
      </c>
      <c r="H377" s="10">
        <f t="shared" si="41"/>
        <v>-0.18374376805758197</v>
      </c>
      <c r="I377">
        <f t="shared" si="38"/>
        <v>-2.2049252166909836</v>
      </c>
      <c r="K377">
        <f t="shared" si="39"/>
        <v>-4.7362433759110527E-2</v>
      </c>
      <c r="M377">
        <f t="shared" si="36"/>
        <v>-0.19508815794969531</v>
      </c>
      <c r="N377" s="13">
        <f t="shared" si="40"/>
        <v>1.2869518202428327E-4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9.10579916178426</v>
      </c>
      <c r="H378" s="10">
        <f t="shared" si="41"/>
        <v>-0.18138788587983934</v>
      </c>
      <c r="I378">
        <f t="shared" si="38"/>
        <v>-2.1766546305580721</v>
      </c>
      <c r="K378">
        <f t="shared" si="39"/>
        <v>-4.6691392269411457E-2</v>
      </c>
      <c r="M378">
        <f t="shared" si="36"/>
        <v>-0.19283670872257944</v>
      </c>
      <c r="N378" s="13">
        <f t="shared" si="40"/>
        <v>1.3107554448444744E-4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9.1237438743064683</v>
      </c>
      <c r="H379" s="10">
        <f t="shared" si="41"/>
        <v>-0.17906020477328732</v>
      </c>
      <c r="I379">
        <f t="shared" si="38"/>
        <v>-2.1487224572794479</v>
      </c>
      <c r="K379">
        <f t="shared" si="39"/>
        <v>-4.6029858216410022E-2</v>
      </c>
      <c r="M379">
        <f t="shared" si="36"/>
        <v>-0.19061121245273011</v>
      </c>
      <c r="N379" s="13">
        <f t="shared" si="40"/>
        <v>1.3342577841054612E-4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9.1416885868286766</v>
      </c>
      <c r="H380" s="10">
        <f t="shared" si="41"/>
        <v>-0.1767604161109152</v>
      </c>
      <c r="I380">
        <f t="shared" si="38"/>
        <v>-2.1211249933309824</v>
      </c>
      <c r="K380">
        <f t="shared" si="39"/>
        <v>-4.5377696898631442E-2</v>
      </c>
      <c r="M380">
        <f t="shared" si="36"/>
        <v>-0.18841137099547631</v>
      </c>
      <c r="N380" s="13">
        <f t="shared" si="40"/>
        <v>1.357447497220784E-4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9.1596332993508867</v>
      </c>
      <c r="H381" s="10">
        <f t="shared" si="41"/>
        <v>-0.17448821428172628</v>
      </c>
      <c r="I381">
        <f t="shared" si="38"/>
        <v>-2.0938585713807152</v>
      </c>
      <c r="K381">
        <f t="shared" si="39"/>
        <v>-4.4734775522962726E-2</v>
      </c>
      <c r="M381">
        <f t="shared" si="36"/>
        <v>-0.18623688959675389</v>
      </c>
      <c r="N381" s="13">
        <f t="shared" si="40"/>
        <v>1.380313716579389E-4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9.177578011873095</v>
      </c>
      <c r="H382" s="10">
        <f t="shared" si="41"/>
        <v>-0.17224329666429325</v>
      </c>
      <c r="I382">
        <f t="shared" si="38"/>
        <v>-2.0669195599715189</v>
      </c>
      <c r="K382">
        <f t="shared" si="39"/>
        <v>-4.4100963177621112E-2</v>
      </c>
      <c r="M382">
        <f t="shared" si="36"/>
        <v>-0.1840874768557112</v>
      </c>
      <c r="N382" s="13">
        <f t="shared" si="40"/>
        <v>1.4028460440677727E-4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9.1955227243953033</v>
      </c>
      <c r="H383" s="10">
        <f t="shared" si="41"/>
        <v>-0.17002536360056242</v>
      </c>
      <c r="I383">
        <f t="shared" si="38"/>
        <v>-2.040304363206749</v>
      </c>
      <c r="K383">
        <f t="shared" si="39"/>
        <v>-4.3476130805505303E-2</v>
      </c>
      <c r="M383">
        <f t="shared" si="36"/>
        <v>-0.18196284468768933</v>
      </c>
      <c r="N383" s="13">
        <f t="shared" si="40"/>
        <v>1.4250345470551284E-4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9.2134674369175151</v>
      </c>
      <c r="H384" s="10">
        <f t="shared" si="41"/>
        <v>-0.16783411836990314</v>
      </c>
      <c r="I384">
        <f t="shared" si="38"/>
        <v>-2.0140094204388377</v>
      </c>
      <c r="K384">
        <f t="shared" si="39"/>
        <v>-4.2860151177923737E-2</v>
      </c>
      <c r="M384">
        <f t="shared" si="36"/>
        <v>-0.17986270828757045</v>
      </c>
      <c r="N384" s="13">
        <f t="shared" si="40"/>
        <v>1.4468697540740764E-4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9.2314121494397252</v>
      </c>
      <c r="H385" s="10">
        <f t="shared" si="41"/>
        <v>-0.165669267163397</v>
      </c>
      <c r="I385">
        <f t="shared" si="38"/>
        <v>-1.9880312059607639</v>
      </c>
      <c r="K385">
        <f t="shared" si="39"/>
        <v>-4.2252898868695786E-2</v>
      </c>
      <c r="M385">
        <f t="shared" si="36"/>
        <v>-0.17778678609349832</v>
      </c>
      <c r="N385" s="13">
        <f t="shared" si="40"/>
        <v>1.4683426502136391E-4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9.2493568619619317</v>
      </c>
      <c r="H386" s="10">
        <f t="shared" si="41"/>
        <v>-0.16353051905836566</v>
      </c>
      <c r="I386">
        <f t="shared" si="38"/>
        <v>-1.9623662287003878</v>
      </c>
      <c r="K386">
        <f t="shared" si="39"/>
        <v>-4.1654250228618045E-2</v>
      </c>
      <c r="M386">
        <f t="shared" si="36"/>
        <v>-0.17573479975095926</v>
      </c>
      <c r="N386" s="13">
        <f t="shared" si="40"/>
        <v>1.4894446722361305E-4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9.2673015744841418</v>
      </c>
      <c r="H387" s="10">
        <f t="shared" si="41"/>
        <v>-0.16141758599313163</v>
      </c>
      <c r="I387">
        <f t="shared" si="38"/>
        <v>-1.9370110319175797</v>
      </c>
      <c r="K387">
        <f t="shared" si="39"/>
        <v>-4.1064083360292797E-2</v>
      </c>
      <c r="M387">
        <f t="shared" si="36"/>
        <v>-0.17370647407722806</v>
      </c>
      <c r="N387" s="13">
        <f t="shared" si="40"/>
        <v>1.5101677034344704E-4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9.2852462870063519</v>
      </c>
      <c r="H388" s="10">
        <f t="shared" si="41"/>
        <v>-0.15933018274201091</v>
      </c>
      <c r="I388">
        <f t="shared" si="38"/>
        <v>-1.9119621929041308</v>
      </c>
      <c r="K388">
        <f t="shared" si="39"/>
        <v>-4.0482278093313354E-2</v>
      </c>
      <c r="M388">
        <f t="shared" si="36"/>
        <v>-0.17170153702617663</v>
      </c>
      <c r="N388" s="13">
        <f t="shared" si="40"/>
        <v>1.5305040682434551E-4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9.303190999528562</v>
      </c>
      <c r="H389" s="10">
        <f t="shared" si="41"/>
        <v>-0.15726802689053121</v>
      </c>
      <c r="I389">
        <f t="shared" si="38"/>
        <v>-1.8872163226863745</v>
      </c>
      <c r="K389">
        <f t="shared" si="39"/>
        <v>-3.9908715959799869E-2</v>
      </c>
      <c r="M389">
        <f t="shared" si="36"/>
        <v>-0.16971971965343768</v>
      </c>
      <c r="N389" s="13">
        <f t="shared" si="40"/>
        <v>1.5504465266181748E-4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9.3211357120507703</v>
      </c>
      <c r="H390" s="10">
        <f t="shared" si="41"/>
        <v>-0.15523083881087599</v>
      </c>
      <c r="I390">
        <f t="shared" si="38"/>
        <v>-1.862770065730512</v>
      </c>
      <c r="K390">
        <f t="shared" si="39"/>
        <v>-3.9343280170281901E-2</v>
      </c>
      <c r="M390">
        <f t="shared" si="36"/>
        <v>-0.16776075608192575</v>
      </c>
      <c r="N390" s="13">
        <f t="shared" si="40"/>
        <v>1.5699882681935126E-4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9.3390804245729804</v>
      </c>
      <c r="H391" s="10">
        <f t="shared" si="41"/>
        <v>-0.15321834163754725</v>
      </c>
      <c r="I391">
        <f t="shared" si="38"/>
        <v>-1.8386200996505671</v>
      </c>
      <c r="K391">
        <f t="shared" si="39"/>
        <v>-3.878585558992205E-2</v>
      </c>
      <c r="M391">
        <f t="shared" si="36"/>
        <v>-0.16582438346770939</v>
      </c>
      <c r="N391" s="13">
        <f t="shared" si="40"/>
        <v>1.5891229062379777E-4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9.3570251370951905</v>
      </c>
      <c r="H392" s="10">
        <f t="shared" si="41"/>
        <v>-0.15123026124324776</v>
      </c>
      <c r="I392">
        <f t="shared" si="38"/>
        <v>-1.814763134918973</v>
      </c>
      <c r="K392">
        <f t="shared" si="39"/>
        <v>-3.8236328715077143E-2</v>
      </c>
      <c r="M392">
        <f t="shared" si="36"/>
        <v>-0.16391034196623752</v>
      </c>
      <c r="N392" s="13">
        <f t="shared" si="40"/>
        <v>1.6078444714153655E-4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9.3749698496173988</v>
      </c>
      <c r="H393" s="10">
        <f t="shared" si="41"/>
        <v>-0.14926632621497596</v>
      </c>
      <c r="I393">
        <f t="shared" si="38"/>
        <v>-1.7911959145797116</v>
      </c>
      <c r="K393">
        <f t="shared" si="39"/>
        <v>-3.7694587650190271E-2</v>
      </c>
      <c r="M393">
        <f t="shared" si="36"/>
        <v>-0.16201837469891009</v>
      </c>
      <c r="N393" s="13">
        <f t="shared" si="40"/>
        <v>1.6261474053660675E-4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9.3929145621396071</v>
      </c>
      <c r="H394" s="10">
        <f t="shared" si="41"/>
        <v>-0.14732626783033401</v>
      </c>
      <c r="I394">
        <f t="shared" si="38"/>
        <v>-1.7679152139640082</v>
      </c>
      <c r="K394">
        <f t="shared" si="39"/>
        <v>-3.7160522085010507E-2</v>
      </c>
      <c r="M394">
        <f t="shared" si="36"/>
        <v>-0.16014822771999498</v>
      </c>
      <c r="N394" s="13">
        <f t="shared" si="40"/>
        <v>1.6440265541207494E-4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9.4108592746618172</v>
      </c>
      <c r="H395" s="10">
        <f t="shared" si="41"/>
        <v>-0.14540982003404226</v>
      </c>
      <c r="I395">
        <f t="shared" si="38"/>
        <v>-1.7449178404085073</v>
      </c>
      <c r="K395">
        <f t="shared" si="39"/>
        <v>-3.6634023272135142E-2</v>
      </c>
      <c r="M395">
        <f t="shared" si="36"/>
        <v>-0.1582996499838891</v>
      </c>
      <c r="N395" s="13">
        <f t="shared" si="40"/>
        <v>1.6614771613596838E-4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9.4288039871840255</v>
      </c>
      <c r="H396" s="10">
        <f t="shared" si="41"/>
        <v>-0.14351671941466157</v>
      </c>
      <c r="I396">
        <f t="shared" si="38"/>
        <v>-1.7222006329759387</v>
      </c>
      <c r="K396">
        <f t="shared" si="39"/>
        <v>-3.6114984004870093E-2</v>
      </c>
      <c r="M396">
        <f t="shared" si="36"/>
        <v>-0.15647239331271851</v>
      </c>
      <c r="N396" s="13">
        <f t="shared" si="40"/>
        <v>1.6784948615279377E-4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9.4467486997062355</v>
      </c>
      <c r="H397" s="10">
        <f t="shared" si="41"/>
        <v>-0.14164670518151573</v>
      </c>
      <c r="I397">
        <f t="shared" si="38"/>
        <v>-1.6997604621781888</v>
      </c>
      <c r="K397">
        <f t="shared" si="39"/>
        <v>-3.5603298595403149E-2</v>
      </c>
      <c r="M397">
        <f t="shared" si="36"/>
        <v>-0.15466621236427439</v>
      </c>
      <c r="N397" s="13">
        <f t="shared" si="40"/>
        <v>1.6950756728190421E-4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9.4646934122284456</v>
      </c>
      <c r="H398" s="10">
        <f t="shared" si="41"/>
        <v>-0.13979951914181618</v>
      </c>
      <c r="I398">
        <f t="shared" si="38"/>
        <v>-1.6775942297017941</v>
      </c>
      <c r="K398">
        <f t="shared" si="39"/>
        <v>-3.5098862853287373E-2</v>
      </c>
      <c r="M398">
        <f t="shared" si="36"/>
        <v>-0.15288086460028774</v>
      </c>
      <c r="N398" s="13">
        <f t="shared" si="40"/>
        <v>1.7112159900387451E-4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9.4826381247506557</v>
      </c>
      <c r="H399" s="10">
        <f t="shared" si="41"/>
        <v>-0.13797490567798171</v>
      </c>
      <c r="I399">
        <f t="shared" si="38"/>
        <v>-1.6556988681357805</v>
      </c>
      <c r="K399">
        <f t="shared" si="39"/>
        <v>-3.4601574064228292E-2</v>
      </c>
      <c r="M399">
        <f t="shared" si="36"/>
        <v>-0.15111611025503197</v>
      </c>
      <c r="N399" s="13">
        <f t="shared" si="40"/>
        <v>1.7269125773588666E-4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9.500582837272864</v>
      </c>
      <c r="H400" s="10">
        <f t="shared" si="41"/>
        <v>-0.13617261172515407</v>
      </c>
      <c r="I400">
        <f t="shared" si="38"/>
        <v>-1.634071340701849</v>
      </c>
      <c r="K400">
        <f t="shared" si="39"/>
        <v>-3.4111330969171877E-2</v>
      </c>
      <c r="M400">
        <f t="shared" si="36"/>
        <v>-0.14937171230425791</v>
      </c>
      <c r="N400" s="13">
        <f t="shared" si="40"/>
        <v>1.7421625609729931E-4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9.5185275497950723</v>
      </c>
      <c r="H401" s="10">
        <f t="shared" si="41"/>
        <v>-0.1343923867489045</v>
      </c>
      <c r="I401">
        <f t="shared" si="38"/>
        <v>-1.6127086409868538</v>
      </c>
      <c r="K401">
        <f t="shared" si="39"/>
        <v>-3.3628033743688578E-2</v>
      </c>
      <c r="M401">
        <f t="shared" si="36"/>
        <v>-0.14764743643445347</v>
      </c>
      <c r="N401" s="13">
        <f t="shared" si="40"/>
        <v>1.7569634216637185E-4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9.5364722623172824</v>
      </c>
      <c r="H402" s="10">
        <f t="shared" si="41"/>
        <v>-0.13263398272312982</v>
      </c>
      <c r="I402">
        <f t="shared" si="38"/>
        <v>-1.5916077926775578</v>
      </c>
      <c r="K402">
        <f t="shared" si="39"/>
        <v>-3.3151583977649328E-2</v>
      </c>
      <c r="M402">
        <f t="shared" si="36"/>
        <v>-0.14594305101242858</v>
      </c>
      <c r="N402" s="13">
        <f t="shared" si="40"/>
        <v>1.7713129872921779E-4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9.5544169748394925</v>
      </c>
      <c r="H403" s="10">
        <f t="shared" si="41"/>
        <v>-0.13089715410813513</v>
      </c>
      <c r="I403">
        <f t="shared" si="38"/>
        <v>-1.5707658492976215</v>
      </c>
      <c r="K403">
        <f t="shared" si="39"/>
        <v>-3.2681884655189626E-2</v>
      </c>
      <c r="M403">
        <f t="shared" ref="M403:M469" si="43">$L$9*$O$6*EXP(-$O$7*(G403/$L$10-1))-SQRT($L$9)*$O$8*EXP(-$O$4*(G403/$L$10-1))</f>
        <v>-0.14425832705522185</v>
      </c>
      <c r="N403" s="13">
        <f t="shared" si="40"/>
        <v>1.78520942521962E-4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9.5723616873617008</v>
      </c>
      <c r="H404" s="10">
        <f t="shared" si="41"/>
        <v>-0.12918165782890073</v>
      </c>
      <c r="I404">
        <f t="shared" ref="I404:I467" si="45">H404*$E$6</f>
        <v>-1.5501798939468088</v>
      </c>
      <c r="K404">
        <f t="shared" ref="K404:K469" si="46">$L$9*$L$4*EXP(-$L$6*(G404/$L$10-1))-SQRT($L$9)*$L$5*EXP(-$L$7*(G404/$L$10-1))</f>
        <v>-3.2218840134956912E-2</v>
      </c>
      <c r="M404">
        <f t="shared" si="43"/>
        <v>-0.14259303820032423</v>
      </c>
      <c r="N404" s="13">
        <f t="shared" ref="N404:N467" si="47">(M404-H404)^2*O404</f>
        <v>1.7986512346700363E-4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9.5903063998839109</v>
      </c>
      <c r="H405" s="10">
        <f t="shared" ref="H405:H469" si="48">-(-$B$4)*(1+D405+$E$5*D405^3)*EXP(-D405)</f>
        <v>-0.12748725325353075</v>
      </c>
      <c r="I405">
        <f t="shared" si="45"/>
        <v>-1.5298470390423691</v>
      </c>
      <c r="K405">
        <f t="shared" si="46"/>
        <v>-3.1762356130638054E-2</v>
      </c>
      <c r="M405">
        <f t="shared" si="43"/>
        <v>-0.14094696067621965</v>
      </c>
      <c r="N405" s="13">
        <f t="shared" si="47"/>
        <v>1.8116372390438666E-4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9.608251112406121</v>
      </c>
      <c r="H406" s="10">
        <f t="shared" si="48"/>
        <v>-0.12581370217188154</v>
      </c>
      <c r="I406">
        <f t="shared" si="45"/>
        <v>-1.5097644260625784</v>
      </c>
      <c r="K406">
        <f t="shared" si="46"/>
        <v>-3.1312339691762572E-2</v>
      </c>
      <c r="M406">
        <f t="shared" si="43"/>
        <v>-0.13931987327323944</v>
      </c>
      <c r="N406" s="13">
        <f t="shared" si="47"/>
        <v>1.8241665781915543E-4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9.6261958249283275</v>
      </c>
      <c r="H407" s="10">
        <f t="shared" si="48"/>
        <v>-0.12416076877436656</v>
      </c>
      <c r="I407">
        <f t="shared" si="45"/>
        <v>-1.4899292252923988</v>
      </c>
      <c r="K407">
        <f t="shared" si="46"/>
        <v>-3.08686991847777E-2</v>
      </c>
      <c r="M407">
        <f t="shared" si="43"/>
        <v>-0.13771155731472634</v>
      </c>
      <c r="N407" s="13">
        <f t="shared" si="47"/>
        <v>1.836238700655459E-4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9.6441405374505376</v>
      </c>
      <c r="H408" s="10">
        <f t="shared" si="48"/>
        <v>-0.12252821963093692</v>
      </c>
      <c r="I408">
        <f t="shared" si="45"/>
        <v>-1.4703386355712431</v>
      </c>
      <c r="K408">
        <f t="shared" si="46"/>
        <v>-3.0431344274391179E-2</v>
      </c>
      <c r="M408">
        <f t="shared" si="43"/>
        <v>-0.13612179662850538</v>
      </c>
      <c r="N408" s="13">
        <f t="shared" si="47"/>
        <v>1.8478533558882219E-4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9.6620852499727476</v>
      </c>
      <c r="H409" s="10">
        <f t="shared" si="48"/>
        <v>-0.12091582367023428</v>
      </c>
      <c r="I409">
        <f t="shared" si="45"/>
        <v>-1.4509898840428113</v>
      </c>
      <c r="K409">
        <f t="shared" si="46"/>
        <v>-3.0000185905179146E-2</v>
      </c>
      <c r="M409">
        <f t="shared" si="43"/>
        <v>-0.13455037751866306</v>
      </c>
      <c r="N409" s="13">
        <f t="shared" si="47"/>
        <v>1.8590105864570402E-4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9.6800299624949577</v>
      </c>
      <c r="H410" s="10">
        <f t="shared" si="48"/>
        <v>-0.11932335215891385</v>
      </c>
      <c r="I410">
        <f t="shared" si="45"/>
        <v>-1.4318802259069661</v>
      </c>
      <c r="K410">
        <f t="shared" si="46"/>
        <v>-2.9575136283453551E-2</v>
      </c>
      <c r="M410">
        <f t="shared" si="43"/>
        <v>-0.13299708873762503</v>
      </c>
      <c r="N410" s="13">
        <f t="shared" si="47"/>
        <v>1.8697107202398418E-4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9.697974675017166</v>
      </c>
      <c r="H411" s="10">
        <f t="shared" si="48"/>
        <v>-0.11775057868113679</v>
      </c>
      <c r="I411">
        <f t="shared" si="45"/>
        <v>-1.4130069441736415</v>
      </c>
      <c r="K411">
        <f t="shared" si="46"/>
        <v>-2.9156108859387145E-2</v>
      </c>
      <c r="M411">
        <f t="shared" si="43"/>
        <v>-0.13146172145853685</v>
      </c>
      <c r="N411" s="13">
        <f t="shared" si="47"/>
        <v>1.8799543626224973E-4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9.7159193875393761</v>
      </c>
      <c r="H412" s="10">
        <f t="shared" si="48"/>
        <v>-0.11619727911822765</v>
      </c>
      <c r="I412">
        <f t="shared" si="45"/>
        <v>-1.3943673494187319</v>
      </c>
      <c r="K412">
        <f t="shared" si="46"/>
        <v>-2.8743018309391046E-2</v>
      </c>
      <c r="M412">
        <f t="shared" si="43"/>
        <v>-0.12994406924793894</v>
      </c>
      <c r="N412" s="13">
        <f t="shared" si="47"/>
        <v>1.889742388703278E-4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9.7338641000615844</v>
      </c>
      <c r="H413" s="10">
        <f t="shared" si="48"/>
        <v>-0.11466323162849761</v>
      </c>
      <c r="I413">
        <f t="shared" si="45"/>
        <v>-1.3759587795419712</v>
      </c>
      <c r="K413">
        <f t="shared" si="46"/>
        <v>-2.8335780518742595E-2</v>
      </c>
      <c r="M413">
        <f t="shared" si="43"/>
        <v>-0.12844392803873816</v>
      </c>
      <c r="N413" s="13">
        <f t="shared" si="47"/>
        <v>1.8990759355121703E-4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9.7518088125837945</v>
      </c>
      <c r="H414" s="10">
        <f t="shared" si="48"/>
        <v>-0.11314821662722871</v>
      </c>
      <c r="I414">
        <f t="shared" si="45"/>
        <v>-1.3577785995267444</v>
      </c>
      <c r="K414">
        <f t="shared" si="46"/>
        <v>-2.7934312564458587E-2</v>
      </c>
      <c r="M414">
        <f t="shared" si="43"/>
        <v>-0.12696109610346903</v>
      </c>
      <c r="N414" s="13">
        <f t="shared" si="47"/>
        <v>1.907956394251412E-4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9.7697535251060046</v>
      </c>
      <c r="H415" s="10">
        <f t="shared" si="48"/>
        <v>-0.11165201676681977</v>
      </c>
      <c r="I415">
        <f t="shared" si="45"/>
        <v>-1.3398242012018371</v>
      </c>
      <c r="K415">
        <f t="shared" si="46"/>
        <v>-2.7538532698411649E-2</v>
      </c>
      <c r="M415">
        <f t="shared" si="43"/>
        <v>-0.12549537402784558</v>
      </c>
      <c r="N415" s="13">
        <f t="shared" si="47"/>
        <v>1.9163854025639609E-4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9.7876982376282147</v>
      </c>
      <c r="H416" s="10">
        <f t="shared" si="48"/>
        <v>-0.11017441691708962</v>
      </c>
      <c r="I416">
        <f t="shared" si="45"/>
        <v>-1.3220930030050755</v>
      </c>
      <c r="K416">
        <f t="shared" si="46"/>
        <v>-2.7148360330685468E-2</v>
      </c>
      <c r="M416">
        <f t="shared" si="43"/>
        <v>-0.1240465646845987</v>
      </c>
      <c r="N416" s="13">
        <f t="shared" si="47"/>
        <v>1.924364836836069E-4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9.805642950150423</v>
      </c>
      <c r="H417" s="10">
        <f t="shared" si="48"/>
        <v>-0.10871520414573833</v>
      </c>
      <c r="I417">
        <f t="shared" si="45"/>
        <v>-1.3045824497488601</v>
      </c>
      <c r="K417">
        <f t="shared" si="46"/>
        <v>-2.6763716013165829E-2</v>
      </c>
      <c r="M417">
        <f t="shared" si="43"/>
        <v>-0.12261447320759657</v>
      </c>
      <c r="N417" s="13">
        <f t="shared" si="47"/>
        <v>1.9318968045392945E-4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9.8235876626726313</v>
      </c>
      <c r="H418" s="10">
        <f t="shared" si="48"/>
        <v>-0.10727416769896238</v>
      </c>
      <c r="I418">
        <f t="shared" si="45"/>
        <v>-1.2872900123875486</v>
      </c>
      <c r="K418">
        <f t="shared" si="46"/>
        <v>-2.6384521423364154E-2</v>
      </c>
      <c r="M418">
        <f t="shared" si="43"/>
        <v>-0.12119890696624694</v>
      </c>
      <c r="N418" s="13">
        <f t="shared" si="47"/>
        <v>1.9389836366185656E-4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9.8415323751948414</v>
      </c>
      <c r="H419" s="10">
        <f t="shared" si="48"/>
        <v>-0.10585109898222358</v>
      </c>
      <c r="I419">
        <f t="shared" si="45"/>
        <v>-1.2702131877866831</v>
      </c>
      <c r="K419">
        <f t="shared" si="46"/>
        <v>-2.6010699348470209E-2</v>
      </c>
      <c r="M419">
        <f t="shared" si="43"/>
        <v>-0.11979967554017759</v>
      </c>
      <c r="N419" s="13">
        <f t="shared" si="47"/>
        <v>1.9456278799310405E-4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9.8594770877170514</v>
      </c>
      <c r="H420" s="10">
        <f t="shared" si="48"/>
        <v>-0.10444579154116906</v>
      </c>
      <c r="I420">
        <f t="shared" si="45"/>
        <v>-1.2533494984940288</v>
      </c>
      <c r="K420">
        <f t="shared" si="46"/>
        <v>-2.5642173669630682E-2</v>
      </c>
      <c r="M420">
        <f t="shared" si="43"/>
        <v>-0.11841659069419236</v>
      </c>
      <c r="N420" s="13">
        <f t="shared" si="47"/>
        <v>1.9518322897411639E-4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9.8774218002392598</v>
      </c>
      <c r="H421" s="10">
        <f t="shared" si="48"/>
        <v>-0.10305804104270168</v>
      </c>
      <c r="I421">
        <f t="shared" si="45"/>
        <v>-1.2366964925124202</v>
      </c>
      <c r="K421">
        <f t="shared" si="46"/>
        <v>-2.5278869346450395E-2</v>
      </c>
      <c r="M421">
        <f t="shared" si="43"/>
        <v>-0.11704946635349996</v>
      </c>
      <c r="N421" s="13">
        <f t="shared" si="47"/>
        <v>1.9575998222764668E-4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9.8953665127614698</v>
      </c>
      <c r="H422" s="10">
        <f t="shared" si="48"/>
        <v>-0.10168764525619761</v>
      </c>
      <c r="I422">
        <f t="shared" si="45"/>
        <v>-1.2202517430743713</v>
      </c>
      <c r="K422">
        <f t="shared" si="46"/>
        <v>-2.4920712401713091E-2</v>
      </c>
      <c r="M422">
        <f t="shared" si="43"/>
        <v>-0.11569811857921342</v>
      </c>
      <c r="N422" s="13">
        <f t="shared" si="47"/>
        <v>1.9629336273493752E-4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9.9133112252836799</v>
      </c>
      <c r="H423" s="10">
        <f t="shared" si="48"/>
        <v>-0.10033440403487159</v>
      </c>
      <c r="I423">
        <f t="shared" si="45"/>
        <v>-1.2040128484184591</v>
      </c>
      <c r="K423">
        <f t="shared" si="46"/>
        <v>-2.4567629906318743E-2</v>
      </c>
      <c r="M423">
        <f t="shared" si="43"/>
        <v>-0.11436236554411763</v>
      </c>
      <c r="N423" s="13">
        <f t="shared" si="47"/>
        <v>1.9678370410488842E-4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9.9312559378058882</v>
      </c>
      <c r="H424" s="10">
        <f t="shared" si="48"/>
        <v>-9.8998119297286288E-2</v>
      </c>
      <c r="I424">
        <f t="shared" si="45"/>
        <v>-1.1879774315674354</v>
      </c>
      <c r="K424">
        <f t="shared" si="46"/>
        <v>-2.4219549964434258E-2</v>
      </c>
      <c r="M424">
        <f t="shared" si="43"/>
        <v>-0.11304202750870204</v>
      </c>
      <c r="N424" s="13">
        <f t="shared" si="47"/>
        <v>1.9723135785067083E-4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9.9492006503280965</v>
      </c>
      <c r="H425" s="10">
        <f t="shared" si="48"/>
        <v>-9.7678595009005706E-2</v>
      </c>
      <c r="I425">
        <f t="shared" si="45"/>
        <v>-1.1721431401080684</v>
      </c>
      <c r="K425">
        <f t="shared" si="46"/>
        <v>-2.3876401698854258E-2</v>
      </c>
      <c r="M425">
        <f t="shared" si="43"/>
        <v>-0.11173692679745584</v>
      </c>
      <c r="N425" s="13">
        <f t="shared" si="47"/>
        <v>1.9763669267414748E-4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9.9671453628503066</v>
      </c>
      <c r="H426" s="10">
        <f t="shared" si="48"/>
        <v>-9.637563716439014E-2</v>
      </c>
      <c r="I426">
        <f t="shared" si="45"/>
        <v>-1.1565076459726817</v>
      </c>
      <c r="K426">
        <f t="shared" si="46"/>
        <v>-2.3538115236569644E-2</v>
      </c>
      <c r="M426">
        <f t="shared" si="43"/>
        <v>-0.1104468877754235</v>
      </c>
      <c r="N426" s="13">
        <f t="shared" si="47"/>
        <v>1.9800009375850659E-4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9.9850900753725149</v>
      </c>
      <c r="H427" s="10">
        <f t="shared" si="48"/>
        <v>-9.5089053768532203E-2</v>
      </c>
      <c r="I427">
        <f t="shared" si="45"/>
        <v>-1.1410686452223864</v>
      </c>
      <c r="K427">
        <f t="shared" si="46"/>
        <v>-2.3204621694540368E-2</v>
      </c>
      <c r="M427">
        <f t="shared" si="43"/>
        <v>-0.10917173682501816</v>
      </c>
      <c r="N427" s="13">
        <f t="shared" si="47"/>
        <v>1.9832196206943657E-4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10.003034787894727</v>
      </c>
      <c r="H428" s="10">
        <f t="shared" si="48"/>
        <v>-9.3818654819331257E-2</v>
      </c>
      <c r="I428">
        <f t="shared" si="45"/>
        <v>-1.125823857831975</v>
      </c>
      <c r="K428">
        <f t="shared" si="46"/>
        <v>-2.2875853165669671E-2</v>
      </c>
      <c r="M428">
        <f t="shared" si="43"/>
        <v>-0.10791130232308903</v>
      </c>
      <c r="N428" s="13">
        <f t="shared" si="47"/>
        <v>1.9860271366517015E-4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10.020979500416935</v>
      </c>
      <c r="H429" s="10">
        <f t="shared" si="48"/>
        <v>-9.2564252289706397E-2</v>
      </c>
      <c r="I429">
        <f t="shared" si="45"/>
        <v>-1.1107710274764768</v>
      </c>
      <c r="K429">
        <f t="shared" si="46"/>
        <v>-2.2551742704977375E-2</v>
      </c>
      <c r="M429">
        <f t="shared" si="43"/>
        <v>-0.10666541461824344</v>
      </c>
      <c r="N429" s="13">
        <f t="shared" si="47"/>
        <v>1.9884277901575231E-4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10.038924212939145</v>
      </c>
      <c r="H430" s="10">
        <f t="shared" si="48"/>
        <v>-9.1325660109944834E-2</v>
      </c>
      <c r="I430">
        <f t="shared" si="45"/>
        <v>-1.0959079213193381</v>
      </c>
      <c r="K430">
        <f t="shared" si="46"/>
        <v>-2.2232224315968392E-2</v>
      </c>
      <c r="M430">
        <f t="shared" si="43"/>
        <v>-0.10543390600841548</v>
      </c>
      <c r="N430" s="13">
        <f t="shared" si="47"/>
        <v>1.9904260233171393E-4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10.056868925461353</v>
      </c>
      <c r="H431" s="10">
        <f t="shared" si="48"/>
        <v>-9.010269415018636E-2</v>
      </c>
      <c r="I431">
        <f t="shared" si="45"/>
        <v>-1.0812323298022364</v>
      </c>
      <c r="K431">
        <f t="shared" si="46"/>
        <v>-2.1917232937195236E-2</v>
      </c>
      <c r="M431">
        <f t="shared" si="43"/>
        <v>-0.1042166107186866</v>
      </c>
      <c r="N431" s="13">
        <f t="shared" si="47"/>
        <v>1.992026409025855E-4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10.074813637983562</v>
      </c>
      <c r="H432" s="10">
        <f t="shared" si="48"/>
        <v>-8.8895172203040662E-2</v>
      </c>
      <c r="I432">
        <f t="shared" si="45"/>
        <v>-1.0667420664364879</v>
      </c>
      <c r="K432">
        <f t="shared" si="46"/>
        <v>-2.1606704429010078E-2</v>
      </c>
      <c r="M432">
        <f t="shared" si="43"/>
        <v>-0.10301336487934738</v>
      </c>
      <c r="N432" s="13">
        <f t="shared" si="47"/>
        <v>1.9932336444532071E-4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10.092758350505772</v>
      </c>
      <c r="H433" s="10">
        <f t="shared" si="48"/>
        <v>-8.7702913966337462E-2</v>
      </c>
      <c r="I433">
        <f t="shared" si="45"/>
        <v>-1.0524349675960496</v>
      </c>
      <c r="K433">
        <f t="shared" si="46"/>
        <v>-2.1300575560504947E-2</v>
      </c>
      <c r="M433">
        <f t="shared" si="43"/>
        <v>-0.10182400650420415</v>
      </c>
      <c r="N433" s="13">
        <f t="shared" si="47"/>
        <v>1.9940525446299413E-4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10.110703063027982</v>
      </c>
      <c r="H434" s="10">
        <f t="shared" si="48"/>
        <v>-8.6525741026008282E-2</v>
      </c>
      <c r="I434">
        <f t="shared" si="45"/>
        <v>-1.0383088923120993</v>
      </c>
      <c r="K434">
        <f t="shared" si="46"/>
        <v>-2.0998783996636846E-2</v>
      </c>
      <c r="M434">
        <f t="shared" si="43"/>
        <v>-0.10064837546912518</v>
      </c>
      <c r="N434" s="13">
        <f t="shared" si="47"/>
        <v>1.9944880361391176E-4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10.12864777555019</v>
      </c>
      <c r="H435" s="10">
        <f t="shared" si="48"/>
        <v>-8.5363476839097355E-2</v>
      </c>
      <c r="I435">
        <f t="shared" si="45"/>
        <v>-1.0243617220691683</v>
      </c>
      <c r="K435">
        <f t="shared" si="46"/>
        <v>-2.0701268285535236E-2</v>
      </c>
      <c r="M435">
        <f t="shared" si="43"/>
        <v>-9.9486313490824804E-2</v>
      </c>
      <c r="N435" s="13">
        <f t="shared" si="47"/>
        <v>1.9945451509137619E-4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10.1465924880724</v>
      </c>
      <c r="H436" s="10">
        <f t="shared" si="48"/>
        <v>-8.4215946716902274E-2</v>
      </c>
      <c r="I436">
        <f t="shared" si="45"/>
        <v>-1.0105913606028274</v>
      </c>
      <c r="K436">
        <f t="shared" si="46"/>
        <v>-2.0407967845989122E-2</v>
      </c>
      <c r="M436">
        <f t="shared" si="43"/>
        <v>-9.8337664105881545E-2</v>
      </c>
      <c r="N436" s="13">
        <f t="shared" si="47"/>
        <v>1.9942290201419951E-4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10.16453720059461</v>
      </c>
      <c r="H437" s="10">
        <f t="shared" si="48"/>
        <v>-8.3082977808241712E-2</v>
      </c>
      <c r="I437">
        <f t="shared" si="45"/>
        <v>-0.9969957336989006</v>
      </c>
      <c r="K437">
        <f t="shared" si="46"/>
        <v>-2.0118822955111981E-2</v>
      </c>
      <c r="M437">
        <f t="shared" si="43"/>
        <v>-9.7202272649992108E-2</v>
      </c>
      <c r="N437" s="13">
        <f t="shared" si="47"/>
        <v>1.9935448682827935E-4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10.182481913116817</v>
      </c>
      <c r="H438" s="10">
        <f t="shared" si="48"/>
        <v>-8.196439908285004E-2</v>
      </c>
      <c r="I438">
        <f t="shared" si="45"/>
        <v>-0.98357278899420053</v>
      </c>
      <c r="K438">
        <f t="shared" si="46"/>
        <v>-1.9833774736180872E-2</v>
      </c>
      <c r="M438">
        <f t="shared" si="43"/>
        <v>-9.6079986237453216E-2</v>
      </c>
      <c r="N438" s="13">
        <f t="shared" si="47"/>
        <v>1.992498007191982E-4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10.200426625639027</v>
      </c>
      <c r="H439" s="10">
        <f t="shared" si="48"/>
        <v>-8.0860041314897158E-2</v>
      </c>
      <c r="I439">
        <f t="shared" si="45"/>
        <v>-0.97032049577876589</v>
      </c>
      <c r="K439">
        <f t="shared" si="46"/>
        <v>-1.9552765146647916E-2</v>
      </c>
      <c r="M439">
        <f t="shared" si="43"/>
        <v>-9.4970653740872296E-2</v>
      </c>
      <c r="N439" s="13">
        <f t="shared" si="47"/>
        <v>1.9910938303608399E-4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10.218371338161237</v>
      </c>
      <c r="H440" s="10">
        <f t="shared" si="48"/>
        <v>-7.9769737066633026E-2</v>
      </c>
      <c r="I440">
        <f t="shared" si="45"/>
        <v>-0.95723684479959625</v>
      </c>
      <c r="K440">
        <f t="shared" si="46"/>
        <v>-1.9275736966322038E-2</v>
      </c>
      <c r="M440">
        <f t="shared" si="43"/>
        <v>-9.3874125771105404E-2</v>
      </c>
      <c r="N440" s="13">
        <f t="shared" si="47"/>
        <v>1.9893378072684801E-4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10.236316050683449</v>
      </c>
      <c r="H441" s="10">
        <f t="shared" si="48"/>
        <v>-7.8693320672154995E-2</v>
      </c>
      <c r="I441">
        <f t="shared" si="45"/>
        <v>-0.94431984806585989</v>
      </c>
      <c r="K441">
        <f t="shared" si="46"/>
        <v>-1.90026337857176E-2</v>
      </c>
      <c r="M441">
        <f t="shared" si="43"/>
        <v>-9.2790254657416679E-2</v>
      </c>
      <c r="N441" s="13">
        <f t="shared" si="47"/>
        <v>1.9872354778482587E-4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10.254260763205655</v>
      </c>
      <c r="H442" s="10">
        <f t="shared" si="48"/>
        <v>-7.763062822129814E-2</v>
      </c>
      <c r="I442">
        <f t="shared" si="45"/>
        <v>-0.93156753865557773</v>
      </c>
      <c r="K442">
        <f t="shared" si="46"/>
        <v>-1.8733399994568609E-2</v>
      </c>
      <c r="M442">
        <f t="shared" si="43"/>
        <v>-9.1718894427861561E-2</v>
      </c>
      <c r="N442" s="13">
        <f t="shared" si="47"/>
        <v>1.984792447069969E-4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10.272205475727866</v>
      </c>
      <c r="H443" s="10">
        <f t="shared" si="48"/>
        <v>-7.6581497543645932E-2</v>
      </c>
      <c r="I443">
        <f t="shared" si="45"/>
        <v>-0.91897797052375119</v>
      </c>
      <c r="K443">
        <f t="shared" si="46"/>
        <v>-1.8467980770504884E-2</v>
      </c>
      <c r="M443">
        <f t="shared" si="43"/>
        <v>-9.0659900789884923E-2</v>
      </c>
      <c r="N443" s="13">
        <f t="shared" si="47"/>
        <v>1.9820143796371256E-4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10.290150188250076</v>
      </c>
      <c r="H444" s="10">
        <f t="shared" si="48"/>
        <v>-7.5545768192662247E-2</v>
      </c>
      <c r="I444">
        <f t="shared" si="45"/>
        <v>-0.90654921831194701</v>
      </c>
      <c r="K444">
        <f t="shared" si="46"/>
        <v>-1.8206322067889712E-2</v>
      </c>
      <c r="M444">
        <f t="shared" si="43"/>
        <v>-8.9613131111141109E-2</v>
      </c>
      <c r="N444" s="13">
        <f t="shared" si="47"/>
        <v>1.9789069948019413E-4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10.308094900772284</v>
      </c>
      <c r="H445" s="10">
        <f t="shared" si="48"/>
        <v>-7.4523281429941662E-2</v>
      </c>
      <c r="I445">
        <f t="shared" si="45"/>
        <v>-0.89427937715929995</v>
      </c>
      <c r="K445">
        <f t="shared" si="46"/>
        <v>-1.7948370606814781E-2</v>
      </c>
      <c r="M445">
        <f t="shared" si="43"/>
        <v>-8.85784444005243E-2</v>
      </c>
      <c r="N445" s="13">
        <f t="shared" si="47"/>
        <v>1.9754760612963738E-4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10.326039613294492</v>
      </c>
      <c r="H446" s="10">
        <f t="shared" si="48"/>
        <v>-7.3513880209579024E-2</v>
      </c>
      <c r="I446">
        <f t="shared" si="45"/>
        <v>-0.88216656251494829</v>
      </c>
      <c r="K446">
        <f t="shared" si="46"/>
        <v>-1.769407386225132E-2</v>
      </c>
      <c r="M446">
        <f t="shared" si="43"/>
        <v>-8.7555701289412743E-2</v>
      </c>
      <c r="N446" s="13">
        <f t="shared" si="47"/>
        <v>1.971727392380626E-4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10.343984325816704</v>
      </c>
      <c r="H447" s="10">
        <f t="shared" si="48"/>
        <v>-7.2517409162655574E-2</v>
      </c>
      <c r="I447">
        <f t="shared" si="45"/>
        <v>-0.87020890995186684</v>
      </c>
      <c r="K447">
        <f t="shared" si="46"/>
        <v>-1.7443380053354982E-2</v>
      </c>
      <c r="M447">
        <f t="shared" si="43"/>
        <v>-8.6544764013122222E-2</v>
      </c>
      <c r="N447" s="13">
        <f t="shared" si="47"/>
        <v>1.9676668410091019E-4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10.361929038338912</v>
      </c>
      <c r="H448" s="10">
        <f t="shared" si="48"/>
        <v>-7.1533714581842531E-2</v>
      </c>
      <c r="I448">
        <f t="shared" si="45"/>
        <v>-0.85840457498211031</v>
      </c>
      <c r="K448">
        <f t="shared" si="46"/>
        <v>-1.7196238132922339E-2</v>
      </c>
      <c r="M448">
        <f t="shared" si="43"/>
        <v>-8.5545496392569059E-2</v>
      </c>
      <c r="N448" s="13">
        <f t="shared" si="47"/>
        <v>1.9633002951140679E-4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10.379873750861123</v>
      </c>
      <c r="H449" s="10">
        <f t="shared" si="48"/>
        <v>-7.0562644406119229E-2</v>
      </c>
      <c r="I449">
        <f t="shared" si="45"/>
        <v>-0.84675173287343075</v>
      </c>
      <c r="K449">
        <f t="shared" si="46"/>
        <v>-1.6952597776996391E-2</v>
      </c>
      <c r="M449">
        <f t="shared" si="43"/>
        <v>-8.4557763816135972E-2</v>
      </c>
      <c r="N449" s="13">
        <f t="shared" si="47"/>
        <v>1.9586336730062739E-4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10.397818463383331</v>
      </c>
      <c r="H450" s="10">
        <f t="shared" si="48"/>
        <v>-6.9604048205607241E-2</v>
      </c>
      <c r="I450">
        <f t="shared" si="45"/>
        <v>-0.83524857846728695</v>
      </c>
      <c r="K450">
        <f t="shared" si="46"/>
        <v>-1.671240937461977E-2</v>
      </c>
      <c r="M450">
        <f t="shared" si="43"/>
        <v>-8.3581433221743828E-2</v>
      </c>
      <c r="N450" s="13">
        <f t="shared" si="47"/>
        <v>1.9536729188931957E-4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10.415763175905541</v>
      </c>
      <c r="H451" s="10">
        <f t="shared" si="48"/>
        <v>-6.8657777166517164E-2</v>
      </c>
      <c r="I451">
        <f t="shared" si="45"/>
        <v>-0.82389332599820597</v>
      </c>
      <c r="K451">
        <f t="shared" si="46"/>
        <v>-1.6475624017732726E-2</v>
      </c>
      <c r="M451">
        <f t="shared" si="43"/>
        <v>-8.2616373079122812E-2</v>
      </c>
      <c r="N451" s="13">
        <f t="shared" si="47"/>
        <v>1.948423998514111E-4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10.433707888427749</v>
      </c>
      <c r="H452" s="10">
        <f t="shared" si="48"/>
        <v>-6.7723684076209545E-2</v>
      </c>
      <c r="I452">
        <f t="shared" si="45"/>
        <v>-0.81268420891451454</v>
      </c>
      <c r="K452">
        <f t="shared" si="46"/>
        <v>-1.6242193491214633E-2</v>
      </c>
      <c r="M452">
        <f t="shared" si="43"/>
        <v>-8.1662453372284352E-2</v>
      </c>
      <c r="N452" s="13">
        <f t="shared" si="47"/>
        <v>1.9428928948919777E-4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10.451652600949959</v>
      </c>
      <c r="H453" s="10">
        <f t="shared" si="48"/>
        <v>-6.6801623308367183E-2</v>
      </c>
      <c r="I453">
        <f t="shared" si="45"/>
        <v>-0.80161947970040615</v>
      </c>
      <c r="K453">
        <f t="shared" si="46"/>
        <v>-1.6012070263066214E-2</v>
      </c>
      <c r="M453">
        <f t="shared" si="43"/>
        <v>-8.0719545582188468E-2</v>
      </c>
      <c r="N453" s="13">
        <f t="shared" si="47"/>
        <v>1.9370856042013064E-4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10.469597313472169</v>
      </c>
      <c r="H454" s="10">
        <f t="shared" si="48"/>
        <v>-6.58914508082796E-2</v>
      </c>
      <c r="I454">
        <f t="shared" si="45"/>
        <v>-0.7906974096993552</v>
      </c>
      <c r="K454">
        <f t="shared" si="46"/>
        <v>-1.5785207474731063E-2</v>
      </c>
      <c r="M454">
        <f t="shared" si="43"/>
        <v>-7.9787522669607425E-2</v>
      </c>
      <c r="N454" s="13">
        <f t="shared" si="47"/>
        <v>1.9310081317518694E-4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10.487542025994379</v>
      </c>
      <c r="H455" s="10">
        <f t="shared" si="48"/>
        <v>-6.4993024078237469E-2</v>
      </c>
      <c r="I455">
        <f t="shared" si="45"/>
        <v>-0.77991628893884957</v>
      </c>
      <c r="K455">
        <f t="shared" si="46"/>
        <v>-1.5561558931554295E-2</v>
      </c>
      <c r="M455">
        <f t="shared" si="43"/>
        <v>-7.8866259058181579E-2</v>
      </c>
      <c r="N455" s="13">
        <f t="shared" si="47"/>
        <v>1.9246664880874484E-4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10.505486738516586</v>
      </c>
      <c r="H456" s="10">
        <f t="shared" si="48"/>
        <v>-6.4106202163037598E-2</v>
      </c>
      <c r="I456">
        <f t="shared" si="45"/>
        <v>-0.76927442595645124</v>
      </c>
      <c r="K456">
        <f t="shared" si="46"/>
        <v>-1.5341079093376299E-2</v>
      </c>
      <c r="M456">
        <f t="shared" si="43"/>
        <v>-7.7955630617666138E-2</v>
      </c>
      <c r="N456" s="13">
        <f t="shared" si="47"/>
        <v>1.9180666851987467E-4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10.523431451038796</v>
      </c>
      <c r="H457" s="10">
        <f t="shared" si="48"/>
        <v>-6.3230845635596361E-2</v>
      </c>
      <c r="I457">
        <f t="shared" si="45"/>
        <v>-0.75877014762715633</v>
      </c>
      <c r="K457">
        <f t="shared" si="46"/>
        <v>-1.5123723065259652E-2</v>
      </c>
      <c r="M457">
        <f t="shared" si="43"/>
        <v>-7.7055514647366305E-2</v>
      </c>
      <c r="N457" s="13">
        <f t="shared" si="47"/>
        <v>1.9112147328499216E-4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10.541376163561006</v>
      </c>
      <c r="H458" s="10">
        <f t="shared" si="48"/>
        <v>-6.2366816582671916E-2</v>
      </c>
      <c r="I458">
        <f t="shared" si="45"/>
        <v>-0.74840179899206305</v>
      </c>
      <c r="K458">
        <f t="shared" si="46"/>
        <v>-1.4909446588347773E-2</v>
      </c>
      <c r="M458">
        <f t="shared" si="43"/>
        <v>-7.6165789859759983E-2</v>
      </c>
      <c r="N458" s="13">
        <f t="shared" si="47"/>
        <v>1.904116635017906E-4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10.559320876083214</v>
      </c>
      <c r="H459" s="10">
        <f t="shared" si="48"/>
        <v>-6.151397859069406E-2</v>
      </c>
      <c r="I459">
        <f t="shared" si="45"/>
        <v>-0.73816774308832867</v>
      </c>
      <c r="K459">
        <f t="shared" si="46"/>
        <v>-1.4698206030852737E-2</v>
      </c>
      <c r="M459">
        <f t="shared" si="43"/>
        <v>-7.528633636430479E-2</v>
      </c>
      <c r="N459" s="13">
        <f t="shared" si="47"/>
        <v>1.8967783864433591E-4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10.577265588605425</v>
      </c>
      <c r="H460" s="10">
        <f t="shared" si="48"/>
        <v>-6.067219673170058E-2</v>
      </c>
      <c r="I460">
        <f t="shared" si="45"/>
        <v>-0.72806636078040698</v>
      </c>
      <c r="K460">
        <f t="shared" si="46"/>
        <v>-1.4489958379170772E-2</v>
      </c>
      <c r="M460">
        <f t="shared" si="43"/>
        <v>-7.441703565142721E-2</v>
      </c>
      <c r="N460" s="13">
        <f t="shared" si="47"/>
        <v>1.8892059692923193E-4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10.595210301127635</v>
      </c>
      <c r="H461" s="10">
        <f t="shared" si="48"/>
        <v>-5.9841337549380397E-2</v>
      </c>
      <c r="I461">
        <f t="shared" si="45"/>
        <v>-0.71809605059256476</v>
      </c>
      <c r="K461">
        <f t="shared" si="46"/>
        <v>-1.4284661229123972E-2</v>
      </c>
      <c r="M461">
        <f t="shared" si="43"/>
        <v>-7.3557770576693882E-2</v>
      </c>
      <c r="N461" s="13">
        <f t="shared" si="47"/>
        <v>1.8814053499277618E-4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10.613155013649843</v>
      </c>
      <c r="H462" s="10">
        <f t="shared" si="48"/>
        <v>-5.9021269045221515E-2</v>
      </c>
      <c r="I462">
        <f t="shared" si="45"/>
        <v>-0.70825522854265821</v>
      </c>
      <c r="K462">
        <f t="shared" si="46"/>
        <v>-1.4082272777325794E-2</v>
      </c>
      <c r="M462">
        <f t="shared" si="43"/>
        <v>-7.2708425345160616E-2</v>
      </c>
      <c r="N462" s="13">
        <f t="shared" si="47"/>
        <v>1.8733824757896259E-4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10.631099726172051</v>
      </c>
      <c r="H463" s="10">
        <f t="shared" si="48"/>
        <v>-5.8211860664764491E-2</v>
      </c>
      <c r="I463">
        <f t="shared" si="45"/>
        <v>-0.69854232797717386</v>
      </c>
      <c r="K463">
        <f t="shared" si="46"/>
        <v>-1.3882751812668837E-2</v>
      </c>
      <c r="M463">
        <f t="shared" si="43"/>
        <v>-7.1868885495898496E-2</v>
      </c>
      <c r="N463" s="13">
        <f t="shared" si="47"/>
        <v>1.8651432723821082E-4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10.649044438694261</v>
      </c>
      <c r="H464" s="10">
        <f t="shared" si="48"/>
        <v>-5.7412983283959378E-2</v>
      </c>
      <c r="I464">
        <f t="shared" si="45"/>
        <v>-0.6889557994075125</v>
      </c>
      <c r="K464">
        <f t="shared" si="46"/>
        <v>-1.36860577079335E-2</v>
      </c>
      <c r="M464">
        <f t="shared" si="43"/>
        <v>-7.1039037886695203E-2</v>
      </c>
      <c r="N464" s="13">
        <f t="shared" si="47"/>
        <v>1.8566936403673816E-4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10.66698915121647</v>
      </c>
      <c r="H465" s="10">
        <f t="shared" si="48"/>
        <v>-5.6624509195626734E-2</v>
      </c>
      <c r="I465">
        <f t="shared" si="45"/>
        <v>-0.67949411034752083</v>
      </c>
      <c r="K465">
        <f t="shared" si="46"/>
        <v>-1.3492150411515379E-2</v>
      </c>
      <c r="M465">
        <f t="shared" si="43"/>
        <v>-7.0218770678929843E-2</v>
      </c>
      <c r="N465" s="13">
        <f t="shared" si="47"/>
        <v>1.8480394527641846E-4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10.684933863738681</v>
      </c>
      <c r="H466" s="10">
        <f t="shared" si="48"/>
        <v>-5.5846312096020916E-2</v>
      </c>
      <c r="I466">
        <f t="shared" si="45"/>
        <v>-0.67015574515225096</v>
      </c>
      <c r="K466">
        <f t="shared" si="46"/>
        <v>-1.3300990439269657E-2</v>
      </c>
      <c r="M466">
        <f t="shared" si="43"/>
        <v>-6.9407973322617639E-2</v>
      </c>
      <c r="N466" s="13">
        <f t="shared" si="47"/>
        <v>1.8391865522497693E-4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10.70287857626089</v>
      </c>
      <c r="H467" s="10">
        <f t="shared" si="48"/>
        <v>-5.5078267071496018E-2</v>
      </c>
      <c r="I467">
        <f t="shared" si="45"/>
        <v>-0.66093920485795221</v>
      </c>
      <c r="K467">
        <f t="shared" si="46"/>
        <v>-1.3112538866471627E-2</v>
      </c>
      <c r="M467">
        <f t="shared" si="43"/>
        <v>-6.8606536541625837E-2</v>
      </c>
      <c r="N467" s="13">
        <f t="shared" si="47"/>
        <v>1.8301407485644654E-4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10.7208232887831</v>
      </c>
      <c r="H468" s="10">
        <f t="shared" si="48"/>
        <v>-5.4320250585272872E-2</v>
      </c>
      <c r="I468">
        <f t="shared" ref="I468:I469" si="50">H468*$E$6</f>
        <v>-0.65184300702327447</v>
      </c>
      <c r="K468">
        <f t="shared" si="46"/>
        <v>-1.2926757319890332E-2</v>
      </c>
      <c r="M468">
        <f t="shared" si="43"/>
        <v>-6.7814352319055263E-2</v>
      </c>
      <c r="N468" s="13">
        <f t="shared" ref="N468:N469" si="51">(M468-H468)^2*O468</f>
        <v>1.8209078160166893E-4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10.738768001305308</v>
      </c>
      <c r="H469" s="10">
        <f t="shared" si="48"/>
        <v>-5.3572140464307506E-2</v>
      </c>
      <c r="I469">
        <f t="shared" si="50"/>
        <v>-0.6428656855716901</v>
      </c>
      <c r="K469">
        <f t="shared" si="46"/>
        <v>-1.2743607969975214E-2</v>
      </c>
      <c r="M469">
        <f t="shared" si="43"/>
        <v>-6.7031313882789101E-2</v>
      </c>
      <c r="N469" s="13">
        <f t="shared" si="51"/>
        <v>1.8114934910876154E-4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190</v>
      </c>
      <c r="E1" s="1" t="s">
        <v>176</v>
      </c>
      <c r="F1" s="1"/>
      <c r="H1" s="1"/>
      <c r="I1" s="1"/>
      <c r="J1" s="1"/>
      <c r="L1" s="1"/>
      <c r="M1" s="1"/>
      <c r="N1" s="1"/>
      <c r="Q1" s="26" t="s">
        <v>177</v>
      </c>
      <c r="X1" s="26" t="s">
        <v>177</v>
      </c>
      <c r="AC1" s="24"/>
      <c r="AF1" s="26" t="s">
        <v>177</v>
      </c>
      <c r="AH1" s="25"/>
    </row>
    <row r="2" spans="1:34" x14ac:dyDescent="0.4">
      <c r="D2" s="2" t="s">
        <v>175</v>
      </c>
      <c r="E2" s="35" t="s">
        <v>83</v>
      </c>
      <c r="F2" s="12" t="s">
        <v>94</v>
      </c>
      <c r="H2" s="2" t="s">
        <v>175</v>
      </c>
      <c r="I2" s="35" t="s">
        <v>83</v>
      </c>
      <c r="J2" s="12" t="s">
        <v>94</v>
      </c>
      <c r="L2" s="2" t="s">
        <v>175</v>
      </c>
      <c r="M2" s="35" t="s">
        <v>83</v>
      </c>
      <c r="N2" s="12" t="s">
        <v>94</v>
      </c>
      <c r="Q2" s="40" t="s">
        <v>187</v>
      </c>
      <c r="R2" s="39"/>
      <c r="S2" s="39"/>
      <c r="T2" s="41"/>
      <c r="U2" s="39"/>
      <c r="V2" s="39"/>
      <c r="X2" s="40" t="s">
        <v>188</v>
      </c>
      <c r="AB2" s="45"/>
      <c r="AC2" s="39"/>
      <c r="AD2" s="41"/>
      <c r="AF2" s="40" t="s">
        <v>189</v>
      </c>
      <c r="AG2" s="48"/>
      <c r="AH2" s="41"/>
    </row>
    <row r="3" spans="1:34" x14ac:dyDescent="0.4">
      <c r="A3" s="1" t="s">
        <v>125</v>
      </c>
      <c r="B3" s="1" t="s">
        <v>126</v>
      </c>
      <c r="C3" s="1" t="s">
        <v>127</v>
      </c>
      <c r="D3" s="2" t="s">
        <v>170</v>
      </c>
      <c r="E3" s="35" t="s">
        <v>170</v>
      </c>
      <c r="F3" s="12" t="s">
        <v>170</v>
      </c>
      <c r="H3" s="2" t="s">
        <v>174</v>
      </c>
      <c r="I3" s="35" t="s">
        <v>174</v>
      </c>
      <c r="J3" s="12" t="s">
        <v>174</v>
      </c>
      <c r="L3" s="2" t="s">
        <v>255</v>
      </c>
      <c r="M3" s="35" t="s">
        <v>256</v>
      </c>
      <c r="N3" s="12" t="s">
        <v>256</v>
      </c>
      <c r="P3" s="11" t="s">
        <v>178</v>
      </c>
      <c r="Q3" s="26" t="s">
        <v>183</v>
      </c>
      <c r="R3" t="s">
        <v>184</v>
      </c>
      <c r="S3" t="s">
        <v>179</v>
      </c>
      <c r="T3" s="27" t="s">
        <v>193</v>
      </c>
      <c r="V3" t="s">
        <v>248</v>
      </c>
      <c r="X3" s="26" t="s">
        <v>183</v>
      </c>
      <c r="Y3" t="s">
        <v>184</v>
      </c>
      <c r="Z3" t="s">
        <v>179</v>
      </c>
      <c r="AA3" t="s">
        <v>193</v>
      </c>
      <c r="AB3" s="45" t="s">
        <v>191</v>
      </c>
      <c r="AC3" t="s">
        <v>256</v>
      </c>
      <c r="AD3" s="27" t="s">
        <v>195</v>
      </c>
      <c r="AF3" s="26" t="s">
        <v>193</v>
      </c>
      <c r="AG3" s="47" t="s">
        <v>192</v>
      </c>
      <c r="AH3" s="27" t="s">
        <v>256</v>
      </c>
    </row>
    <row r="4" spans="1:34" x14ac:dyDescent="0.4">
      <c r="A4" s="1" t="s">
        <v>199</v>
      </c>
      <c r="P4" s="11" t="s">
        <v>198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253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94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182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253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128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180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200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203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240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241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253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205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204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232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233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234</v>
      </c>
      <c r="B11" s="5"/>
      <c r="C11" s="20"/>
      <c r="D11" s="36"/>
      <c r="H11" s="36"/>
      <c r="J11" s="38"/>
      <c r="L11" s="36"/>
      <c r="N11" s="38"/>
      <c r="P11" s="11" t="s">
        <v>235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129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180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253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130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180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131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181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253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132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185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253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236</v>
      </c>
      <c r="B16" s="5"/>
      <c r="C16" s="20"/>
      <c r="D16" s="36"/>
      <c r="H16" s="36"/>
      <c r="J16" s="38"/>
      <c r="L16" s="36"/>
      <c r="N16" s="38"/>
      <c r="P16" s="11" t="s">
        <v>237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238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237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253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239</v>
      </c>
      <c r="B18" s="5"/>
      <c r="C18" s="20"/>
      <c r="D18" s="36"/>
      <c r="H18" s="36"/>
      <c r="J18" s="38"/>
      <c r="L18" s="36"/>
      <c r="N18" s="38"/>
      <c r="P18" s="11" t="s">
        <v>210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133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182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253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134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180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201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206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135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186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136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182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137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182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207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208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138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182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139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180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140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181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116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181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253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141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180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209</v>
      </c>
      <c r="B31" s="5"/>
      <c r="C31" s="20"/>
      <c r="D31" s="36"/>
      <c r="H31" s="36"/>
      <c r="J31" s="38"/>
      <c r="L31" s="36"/>
      <c r="N31" s="38"/>
      <c r="P31" s="11" t="s">
        <v>210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142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185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253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242</v>
      </c>
      <c r="B33" s="5"/>
      <c r="C33" s="20"/>
      <c r="D33" s="36"/>
      <c r="H33" s="36"/>
      <c r="J33" s="38"/>
      <c r="L33" s="36"/>
      <c r="N33" s="38"/>
      <c r="P33" s="11" t="s">
        <v>203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243</v>
      </c>
      <c r="B34" s="5"/>
      <c r="C34" s="20"/>
      <c r="D34" s="36"/>
      <c r="H34" s="36"/>
      <c r="J34" s="38"/>
      <c r="L34" s="36"/>
      <c r="N34" s="38"/>
      <c r="P34" s="11" t="s">
        <v>244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245</v>
      </c>
      <c r="B35" s="5"/>
      <c r="C35" s="20"/>
      <c r="D35" s="36"/>
      <c r="H35" s="36"/>
      <c r="J35" s="38"/>
      <c r="L35" s="36"/>
      <c r="N35" s="38"/>
      <c r="P35" s="11" t="s">
        <v>210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143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182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211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212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144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180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145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180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146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182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147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182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213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206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148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180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171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181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149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181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124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181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257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150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180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151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181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214</v>
      </c>
      <c r="B49" s="5"/>
      <c r="C49" s="20"/>
      <c r="D49" s="36"/>
      <c r="H49" s="36"/>
      <c r="J49" s="38"/>
      <c r="L49" s="36"/>
      <c r="N49" s="38"/>
      <c r="P49" s="11" t="s">
        <v>215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216</v>
      </c>
      <c r="B50" s="5"/>
      <c r="C50" s="20"/>
      <c r="D50" s="36"/>
      <c r="H50" s="36"/>
      <c r="J50" s="38"/>
      <c r="L50" s="36"/>
      <c r="N50" s="38"/>
      <c r="P50" s="11" t="s">
        <v>202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246</v>
      </c>
      <c r="B51" s="5"/>
      <c r="C51" s="20"/>
      <c r="D51" s="36"/>
      <c r="H51" s="36"/>
      <c r="J51" s="38"/>
      <c r="L51" s="36"/>
      <c r="N51" s="38"/>
      <c r="P51" s="11" t="s">
        <v>244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247</v>
      </c>
      <c r="B52" s="5"/>
      <c r="C52" s="20"/>
      <c r="D52" s="36"/>
      <c r="H52" s="36"/>
      <c r="J52" s="38"/>
      <c r="L52" s="36"/>
      <c r="N52" s="38"/>
      <c r="P52" s="11" t="s">
        <v>210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152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182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253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153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182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217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186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154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181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218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186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172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186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219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186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220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186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155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180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156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180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221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203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157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203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222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206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158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180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252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159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223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206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160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180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161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182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162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182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163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180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224</v>
      </c>
      <c r="B74" s="5"/>
      <c r="C74" s="20"/>
      <c r="D74" s="36"/>
      <c r="H74" s="36"/>
      <c r="J74" s="38"/>
      <c r="L74" s="36"/>
      <c r="N74" s="38"/>
      <c r="P74" s="11" t="s">
        <v>206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164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181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165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181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166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181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257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167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182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168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181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173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203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225</v>
      </c>
      <c r="P81" s="11" t="s">
        <v>226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169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181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227</v>
      </c>
      <c r="P83" s="11" t="s">
        <v>212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228</v>
      </c>
      <c r="P84" s="11" t="s">
        <v>229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230</v>
      </c>
      <c r="P85" s="11" t="s">
        <v>231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251</v>
      </c>
    </row>
    <row r="87" spans="1:34" x14ac:dyDescent="0.4">
      <c r="C87" s="1" t="s">
        <v>254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B70A-D161-45CE-AF63-10FD00959CC8}">
  <dimension ref="A1:AA469"/>
  <sheetViews>
    <sheetView workbookViewId="0">
      <selection activeCell="I3" sqref="I3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258</v>
      </c>
      <c r="D1" t="str">
        <f>A1</f>
        <v>Structure 1</v>
      </c>
      <c r="G1" t="s">
        <v>259</v>
      </c>
      <c r="J1" t="str">
        <f>G1</f>
        <v>Structure 2</v>
      </c>
    </row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194</v>
      </c>
      <c r="H2" s="1" t="s">
        <v>6</v>
      </c>
      <c r="J2" s="1" t="s">
        <v>4</v>
      </c>
      <c r="K2" s="1" t="s">
        <v>6</v>
      </c>
      <c r="N2" s="1" t="s">
        <v>22</v>
      </c>
      <c r="O2" s="1" t="s">
        <v>42</v>
      </c>
    </row>
    <row r="3" spans="1:27" x14ac:dyDescent="0.4">
      <c r="A3" s="2" t="s">
        <v>182</v>
      </c>
      <c r="B3" s="1" t="s">
        <v>147</v>
      </c>
      <c r="D3" s="15" t="str">
        <f>A3</f>
        <v>BCC</v>
      </c>
      <c r="E3" s="1" t="str">
        <f>B3</f>
        <v>Mo</v>
      </c>
      <c r="G3" s="2" t="s">
        <v>52</v>
      </c>
      <c r="H3" s="1" t="str">
        <f>B3</f>
        <v>Mo</v>
      </c>
      <c r="J3" s="15" t="str">
        <f>G3</f>
        <v>FCC</v>
      </c>
      <c r="K3" s="1" t="str">
        <f>B3</f>
        <v>Mo</v>
      </c>
      <c r="N3" s="15"/>
      <c r="O3" s="1" t="str">
        <f>B3</f>
        <v>Mo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-10.849</v>
      </c>
      <c r="D4" s="21" t="s">
        <v>8</v>
      </c>
      <c r="E4" s="4">
        <f>E11</f>
        <v>2.7445243070593257</v>
      </c>
      <c r="G4" s="2" t="s">
        <v>11</v>
      </c>
      <c r="H4" s="51">
        <v>-10.4193</v>
      </c>
      <c r="I4" t="s">
        <v>274</v>
      </c>
      <c r="J4" s="21" t="s">
        <v>8</v>
      </c>
      <c r="K4" s="4">
        <f>K11</f>
        <v>2.8369025065916498</v>
      </c>
      <c r="N4" s="12" t="s">
        <v>24</v>
      </c>
      <c r="O4" s="4">
        <v>3.4340775719697971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15.914</v>
      </c>
      <c r="D5" s="2" t="s">
        <v>3</v>
      </c>
      <c r="E5" s="5">
        <v>1.4999999999999999E-2</v>
      </c>
      <c r="G5" s="2" t="s">
        <v>20</v>
      </c>
      <c r="H5" s="51">
        <f>(1/K7)*64.57705369</f>
        <v>16.1442634225</v>
      </c>
      <c r="J5" s="18" t="s">
        <v>3</v>
      </c>
      <c r="K5" s="5">
        <f>E5</f>
        <v>1.4999999999999999E-2</v>
      </c>
      <c r="L5" s="10"/>
      <c r="N5" s="12" t="s">
        <v>28</v>
      </c>
      <c r="O5" s="4">
        <v>8.4562505307907738</v>
      </c>
      <c r="P5" t="s">
        <v>53</v>
      </c>
      <c r="Q5" s="28" t="s">
        <v>30</v>
      </c>
      <c r="R5" s="29">
        <f>B16</f>
        <v>2.7445243070593257</v>
      </c>
      <c r="S5" s="29">
        <f>O15</f>
        <v>6.2843619567047293</v>
      </c>
      <c r="T5" s="29">
        <f>O4</f>
        <v>3.4340775719697971</v>
      </c>
      <c r="U5" s="29">
        <f>O6</f>
        <v>1.6336110450603059</v>
      </c>
      <c r="V5" s="29">
        <f>O5</f>
        <v>8.4562505307907738</v>
      </c>
      <c r="W5" s="30">
        <v>6</v>
      </c>
      <c r="X5" s="30">
        <v>12</v>
      </c>
      <c r="Y5" s="31" t="s">
        <v>122</v>
      </c>
      <c r="Z5" s="31" t="str">
        <f>B3</f>
        <v>Mo</v>
      </c>
      <c r="AA5" s="32" t="str">
        <f>B3</f>
        <v>Mo</v>
      </c>
    </row>
    <row r="6" spans="1:27" x14ac:dyDescent="0.4">
      <c r="A6" s="2" t="s">
        <v>0</v>
      </c>
      <c r="B6" s="1">
        <v>1.635</v>
      </c>
      <c r="D6" s="2" t="s">
        <v>13</v>
      </c>
      <c r="E6" s="1">
        <v>8</v>
      </c>
      <c r="F6" t="s">
        <v>14</v>
      </c>
      <c r="G6" s="22" t="s">
        <v>0</v>
      </c>
      <c r="H6" s="1">
        <f>B6</f>
        <v>1.635</v>
      </c>
      <c r="J6" s="2" t="s">
        <v>13</v>
      </c>
      <c r="K6" s="1">
        <v>12</v>
      </c>
      <c r="L6" t="s">
        <v>14</v>
      </c>
      <c r="N6" s="12" t="s">
        <v>27</v>
      </c>
      <c r="O6" s="4">
        <v>1.6336110450603059</v>
      </c>
      <c r="P6" t="s">
        <v>53</v>
      </c>
    </row>
    <row r="7" spans="1:27" x14ac:dyDescent="0.4">
      <c r="A7" s="2" t="s">
        <v>1</v>
      </c>
      <c r="B7" s="5">
        <v>5.4560000000000004</v>
      </c>
      <c r="D7" s="2" t="s">
        <v>32</v>
      </c>
      <c r="E7" s="1">
        <v>2</v>
      </c>
      <c r="F7" t="s">
        <v>33</v>
      </c>
      <c r="G7" s="22" t="s">
        <v>1</v>
      </c>
      <c r="H7" s="5">
        <f>B7</f>
        <v>5.4560000000000004</v>
      </c>
      <c r="J7" s="2" t="s">
        <v>32</v>
      </c>
      <c r="K7" s="1">
        <v>4</v>
      </c>
      <c r="L7" t="s">
        <v>33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266</v>
      </c>
      <c r="J8" s="2" t="s">
        <v>35</v>
      </c>
      <c r="K8" s="4">
        <f>SQRT(2)</f>
        <v>1.4142135623730951</v>
      </c>
      <c r="L8" t="s">
        <v>266</v>
      </c>
      <c r="Q8" s="26" t="s">
        <v>29</v>
      </c>
      <c r="AA8" s="27"/>
    </row>
    <row r="9" spans="1:27" x14ac:dyDescent="0.4">
      <c r="A9" s="11" t="s">
        <v>21</v>
      </c>
      <c r="G9" s="11" t="s">
        <v>21</v>
      </c>
      <c r="Q9" s="28" t="s">
        <v>30</v>
      </c>
      <c r="R9" s="29">
        <f>B16</f>
        <v>2.7445243070593257</v>
      </c>
      <c r="S9" s="29">
        <f>O15</f>
        <v>6.2843619567047293</v>
      </c>
      <c r="T9" s="29">
        <f>O4</f>
        <v>3.4340775719697971</v>
      </c>
      <c r="U9" s="29">
        <f>O6</f>
        <v>1.6336110450603059</v>
      </c>
      <c r="V9" s="29">
        <f>O5</f>
        <v>8.4562505307907738</v>
      </c>
      <c r="W9" s="30">
        <v>6</v>
      </c>
      <c r="X9" s="30">
        <v>12</v>
      </c>
      <c r="Y9" s="31" t="s">
        <v>122</v>
      </c>
      <c r="Z9" s="31" t="str">
        <f>B3</f>
        <v>Mo</v>
      </c>
      <c r="AA9" s="32" t="str">
        <f>B3</f>
        <v>Mo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36</v>
      </c>
      <c r="H10" s="1" t="s">
        <v>7</v>
      </c>
      <c r="J10" s="1" t="s">
        <v>5</v>
      </c>
      <c r="K10" s="1" t="s">
        <v>7</v>
      </c>
      <c r="L10" s="10"/>
      <c r="N10" s="1" t="s">
        <v>271</v>
      </c>
      <c r="O10" s="1" t="s">
        <v>7</v>
      </c>
    </row>
    <row r="11" spans="1:27" x14ac:dyDescent="0.4">
      <c r="A11" s="3" t="s">
        <v>37</v>
      </c>
      <c r="B11" s="4">
        <f>($B$5*$E$7)^(1/3)</f>
        <v>3.169103694956346</v>
      </c>
      <c r="D11" s="3" t="s">
        <v>8</v>
      </c>
      <c r="E11" s="4">
        <f>$B$11/$E$8</f>
        <v>2.7445243070593257</v>
      </c>
      <c r="F11" t="s">
        <v>39</v>
      </c>
      <c r="G11" s="3" t="s">
        <v>37</v>
      </c>
      <c r="H11" s="4">
        <f>($H$5*$K$7)^(1/3)</f>
        <v>4.0119859999521399</v>
      </c>
      <c r="J11" s="3" t="s">
        <v>8</v>
      </c>
      <c r="K11" s="4">
        <f>$H$11/$K$8</f>
        <v>2.8369025065916498</v>
      </c>
      <c r="L11" t="s">
        <v>39</v>
      </c>
      <c r="N11" s="3" t="s">
        <v>75</v>
      </c>
      <c r="O11" s="1">
        <f>O15/O4</f>
        <v>1.83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B12" s="10"/>
      <c r="D12" s="3" t="s">
        <v>2</v>
      </c>
      <c r="E12" s="4">
        <f>(9*$B$6*$B$5/(-$B$4))^(1/2)</f>
        <v>4.6459545347081246</v>
      </c>
      <c r="H12" s="10"/>
      <c r="J12" s="3" t="s">
        <v>2</v>
      </c>
      <c r="K12" s="4">
        <f>(9*$H$6*$H$5/(-$H$4))^(1/2)</f>
        <v>4.7749626567456653</v>
      </c>
      <c r="N12" s="3" t="s">
        <v>3</v>
      </c>
      <c r="O12" s="1">
        <f xml:space="preserve"> ((SQRT(O11))^3/(O11-1)+(SQRT(1/O11)^3/(1/O11-1))-2)/6</f>
        <v>1.5332699466906963E-2</v>
      </c>
      <c r="Q12" s="26" t="s">
        <v>45</v>
      </c>
      <c r="AA12" s="27"/>
    </row>
    <row r="13" spans="1:27" x14ac:dyDescent="0.4">
      <c r="A13" s="3" t="s">
        <v>108</v>
      </c>
      <c r="B13" s="1">
        <f>(B7-1)/(2*E12)-1/3</f>
        <v>0.1462236626199151</v>
      </c>
      <c r="D13" s="3" t="s">
        <v>10</v>
      </c>
      <c r="E13" s="4">
        <f>$E$12*($E$4/$E$11-1)</f>
        <v>0</v>
      </c>
      <c r="J13" s="3" t="s">
        <v>10</v>
      </c>
      <c r="K13" s="4">
        <f>$K$12*($K$4/$K$11-1)</f>
        <v>0</v>
      </c>
      <c r="Q13" s="26" t="s">
        <v>46</v>
      </c>
      <c r="AA13" s="27"/>
    </row>
    <row r="14" spans="1:27" x14ac:dyDescent="0.4">
      <c r="D14" s="3" t="s">
        <v>15</v>
      </c>
      <c r="E14" s="4">
        <f>-(1+$E$13+$E$5*$E$13^3)*EXP(-$E$13)</f>
        <v>-1</v>
      </c>
      <c r="J14" s="3" t="s">
        <v>15</v>
      </c>
      <c r="K14" s="4">
        <f>-(1+$K$13+$K$5*$K$13^3)*EXP(-$K$13)</f>
        <v>-1</v>
      </c>
      <c r="N14" t="s">
        <v>273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A15" s="3" t="s">
        <v>13</v>
      </c>
      <c r="B15" s="1">
        <f>E6</f>
        <v>8</v>
      </c>
      <c r="C15" t="s">
        <v>14</v>
      </c>
      <c r="D15" s="3" t="s">
        <v>12</v>
      </c>
      <c r="E15" s="4">
        <f>-(-$B$4)*(1+$E$13+$E$5*$E$13^3)*EXP(-$E$13)</f>
        <v>-10.849</v>
      </c>
      <c r="J15" s="3" t="s">
        <v>12</v>
      </c>
      <c r="K15" s="4">
        <f>-(-$H$4)*(1+$K$13+$K$5*$K$13^3)*EXP(-$K$13)</f>
        <v>-10.4193</v>
      </c>
      <c r="N15" s="18" t="s">
        <v>23</v>
      </c>
      <c r="O15" s="4">
        <f>O4*R18</f>
        <v>6.2843619567047293</v>
      </c>
    </row>
    <row r="16" spans="1:27" x14ac:dyDescent="0.4">
      <c r="A16" s="3" t="s">
        <v>25</v>
      </c>
      <c r="B16" s="4">
        <f>$E$11</f>
        <v>2.7445243070593257</v>
      </c>
      <c r="C16" t="s">
        <v>34</v>
      </c>
      <c r="D16" s="3" t="s">
        <v>9</v>
      </c>
      <c r="E16" s="4">
        <f>$E$15*$E$6</f>
        <v>-86.792000000000002</v>
      </c>
      <c r="J16" s="3" t="s">
        <v>9</v>
      </c>
      <c r="K16" s="4">
        <f>$K$15*$K$6</f>
        <v>-125.0316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B4/B15+O5/SQRT(B15)</f>
        <v>1.6336110468672489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263</v>
      </c>
      <c r="H18" t="s">
        <v>260</v>
      </c>
      <c r="I18" s="8" t="s">
        <v>265</v>
      </c>
      <c r="J18" t="s">
        <v>261</v>
      </c>
      <c r="K18" t="s">
        <v>262</v>
      </c>
      <c r="L18" t="s">
        <v>264</v>
      </c>
      <c r="M18" t="s">
        <v>267</v>
      </c>
      <c r="N18" t="s">
        <v>269</v>
      </c>
      <c r="O18" t="s">
        <v>268</v>
      </c>
      <c r="P18" t="s">
        <v>44</v>
      </c>
      <c r="Q18" s="2" t="s">
        <v>59</v>
      </c>
      <c r="R18" s="1">
        <v>1.83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>-(1+D19+$E$5*D19^3)*EXP(-D19)</f>
        <v>4.0774227426885676E-2</v>
      </c>
      <c r="G19">
        <f>$E$11*(D19/$E$12+1)</f>
        <v>2.1537900916131671</v>
      </c>
      <c r="H19" s="10">
        <f>-(-$B$4)*(1+D19+$E$5*D19^3)*EXP(-D19)</f>
        <v>0.44235959335428265</v>
      </c>
      <c r="I19">
        <f>$K$11*(D19/$K$12+1)</f>
        <v>2.2427821520410416</v>
      </c>
      <c r="J19" s="10">
        <f>-(-$H$4)*(1+D19+$K$5*D19^3)*EXP(-D19)</f>
        <v>0.4248389078289499</v>
      </c>
      <c r="K19">
        <f>$E$6*$O$6*EXP(-$O$15*(G19/$E$4-1))-SQRT($E$6)*$O$5*EXP(-$O$4*(G19/$E$4-1))</f>
        <v>0.45818140719211442</v>
      </c>
      <c r="L19">
        <f>$K$6*$O$6*EXP(-$O$15*(I19/$K$4-1))-SQRT($K$6)*$O$5*EXP(-$O$4*(I19/$K$4-1))</f>
        <v>12.96633624170731</v>
      </c>
      <c r="M19" s="13">
        <f>(K19-H19)^2*O19</f>
        <v>2.5032979311900475E-4</v>
      </c>
      <c r="N19" s="13">
        <f>(L19-J19)^2*O19</f>
        <v>157.28915537567804</v>
      </c>
      <c r="O19" s="13">
        <v>1</v>
      </c>
      <c r="P19" s="52">
        <f>SUMSQ(M26:M295)+SUMSQ(N26:N295)*EXP(-(H4-B4)/(0.00008617*P20))*(1+EXP(-(H4-B4)/(0.00008617*P20)))</f>
        <v>3.6270954263207248E-7</v>
      </c>
      <c r="Q19" s="1" t="s">
        <v>68</v>
      </c>
      <c r="R19" s="19">
        <f>O15/(O15-O4)*-B4/SQRT(B15)</f>
        <v>8.4570269207469408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ref="E20:E83" si="0">-(1+D20+$E$5*D20^3)*EXP(-D20)</f>
        <v>-1.5672651349777914E-2</v>
      </c>
      <c r="G20">
        <f t="shared" ref="G20:G83" si="1">$E$11*(D20/$E$12+1)</f>
        <v>2.1656047759220902</v>
      </c>
      <c r="H20" s="10">
        <f>-(-$B$4)*(1+D20+$E$5*D20^3)*EXP(-D20)</f>
        <v>-0.17003259449374059</v>
      </c>
      <c r="I20">
        <f t="shared" ref="I20:I83" si="2">$K$11*(D20/$K$12+1)</f>
        <v>2.2546645591320535</v>
      </c>
      <c r="J20" s="10">
        <f t="shared" ref="J20:J83" si="3">-(-$H$4)*(1+D20+$K$5*D20^3)*EXP(-D20)</f>
        <v>-0.16329805620874105</v>
      </c>
      <c r="K20">
        <f t="shared" ref="K20:K82" si="4">$E$6*$O$6*EXP(-$O$15*(G20/$E$4-1))-SQRT($E$6)*$O$5*EXP(-$O$4*(G20/$E$4-1))</f>
        <v>-0.15590676467935083</v>
      </c>
      <c r="L20">
        <f t="shared" ref="L20:L82" si="5">$K$6*$O$6*EXP(-$O$15*(I20/$K$4-1))-SQRT($K$6)*$O$5*EXP(-$O$4*(I20/$K$4-1))</f>
        <v>11.926062232695749</v>
      </c>
      <c r="M20" s="13">
        <f t="shared" ref="M20:M83" si="6">(K20-H20)^2*O20</f>
        <v>1.9953906794510255E-4</v>
      </c>
      <c r="N20" s="13">
        <f t="shared" ref="N20:N83" si="7">(L20-J20)^2*O20</f>
        <v>146.15263219494088</v>
      </c>
      <c r="O20" s="13">
        <v>1</v>
      </c>
      <c r="P20">
        <v>150</v>
      </c>
      <c r="Q20" s="1" t="s">
        <v>270</v>
      </c>
    </row>
    <row r="21" spans="1:25" x14ac:dyDescent="0.4">
      <c r="D21" s="6">
        <v>-0.96</v>
      </c>
      <c r="E21" s="7">
        <f t="shared" si="0"/>
        <v>-6.9807930570267684E-2</v>
      </c>
      <c r="G21">
        <f t="shared" si="1"/>
        <v>2.1774194602310137</v>
      </c>
      <c r="H21" s="10">
        <f t="shared" ref="H21:H84" si="8">-(-$B$4)*(1+D21+$E$5*D21^3)*EXP(-D21)</f>
        <v>-0.75734623875683404</v>
      </c>
      <c r="I21">
        <f t="shared" si="2"/>
        <v>2.266546966223066</v>
      </c>
      <c r="J21" s="10">
        <f t="shared" si="3"/>
        <v>-0.7273497709907899</v>
      </c>
      <c r="K21">
        <f t="shared" si="4"/>
        <v>-0.744772787614842</v>
      </c>
      <c r="L21">
        <f t="shared" si="5"/>
        <v>10.922858648871873</v>
      </c>
      <c r="M21" s="13">
        <f t="shared" si="6"/>
        <v>1.58091673620061E-4</v>
      </c>
      <c r="N21" s="13">
        <f t="shared" si="7"/>
        <v>135.7273562262389</v>
      </c>
      <c r="O21" s="13">
        <v>1</v>
      </c>
      <c r="Q21" s="16" t="s">
        <v>60</v>
      </c>
      <c r="R21" s="19">
        <f>(O5/O6)/(O15/O4)</f>
        <v>2.8286426829486091</v>
      </c>
      <c r="S21" s="1" t="s">
        <v>61</v>
      </c>
      <c r="T21" s="1">
        <f>SQRT(L9)</f>
        <v>0</v>
      </c>
      <c r="U21" s="1" t="s">
        <v>62</v>
      </c>
      <c r="V21" s="1">
        <f>R21-T21</f>
        <v>2.8286426829486091</v>
      </c>
    </row>
    <row r="22" spans="1:25" x14ac:dyDescent="0.4">
      <c r="D22" s="6">
        <v>-0.94</v>
      </c>
      <c r="E22" s="7">
        <f t="shared" si="0"/>
        <v>-0.12170469100433243</v>
      </c>
      <c r="G22">
        <f t="shared" si="1"/>
        <v>2.1892341445399373</v>
      </c>
      <c r="H22" s="10">
        <f t="shared" si="8"/>
        <v>-1.3203741927060026</v>
      </c>
      <c r="I22">
        <f t="shared" si="2"/>
        <v>2.2784293733140779</v>
      </c>
      <c r="J22" s="10">
        <f t="shared" si="3"/>
        <v>-1.2680776869814407</v>
      </c>
      <c r="K22">
        <f t="shared" si="4"/>
        <v>-1.3092194530352401</v>
      </c>
      <c r="L22">
        <f t="shared" si="5"/>
        <v>9.9556189915407316</v>
      </c>
      <c r="M22" s="13">
        <f t="shared" si="6"/>
        <v>1.2442821712248326E-4</v>
      </c>
      <c r="N22" s="13">
        <f t="shared" si="7"/>
        <v>125.97136713146963</v>
      </c>
      <c r="O22" s="13">
        <v>1</v>
      </c>
    </row>
    <row r="23" spans="1:25" x14ac:dyDescent="0.4">
      <c r="D23" s="6">
        <v>-0.92</v>
      </c>
      <c r="E23" s="7">
        <f t="shared" si="0"/>
        <v>-0.17143391646752301</v>
      </c>
      <c r="G23">
        <f t="shared" si="1"/>
        <v>2.2010488288488599</v>
      </c>
      <c r="H23" s="10">
        <f t="shared" si="8"/>
        <v>-1.8598865597561571</v>
      </c>
      <c r="I23">
        <f t="shared" si="2"/>
        <v>2.2903117804050899</v>
      </c>
      <c r="J23" s="10">
        <f t="shared" si="3"/>
        <v>-1.7862214058500625</v>
      </c>
      <c r="K23">
        <f t="shared" si="4"/>
        <v>-1.8500262237117795</v>
      </c>
      <c r="L23">
        <f t="shared" si="5"/>
        <v>9.0232675560985243</v>
      </c>
      <c r="M23" s="13">
        <f t="shared" si="6"/>
        <v>9.7226226908052847E-5</v>
      </c>
      <c r="N23" s="13">
        <f t="shared" si="7"/>
        <v>116.84505161848833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-0.21906455109519368</v>
      </c>
      <c r="G24">
        <f t="shared" si="1"/>
        <v>2.212863513157783</v>
      </c>
      <c r="H24" s="10">
        <f t="shared" si="8"/>
        <v>-2.3766313148317564</v>
      </c>
      <c r="I24">
        <f t="shared" si="2"/>
        <v>2.3021941874961023</v>
      </c>
      <c r="J24" s="10">
        <f t="shared" si="3"/>
        <v>-2.2824992772261514</v>
      </c>
      <c r="K24">
        <f t="shared" si="4"/>
        <v>-2.3679498843252418</v>
      </c>
      <c r="L24">
        <f t="shared" si="5"/>
        <v>8.12475860278456</v>
      </c>
      <c r="M24" s="13">
        <f t="shared" si="6"/>
        <v>7.536723563944231E-5</v>
      </c>
      <c r="N24" s="13">
        <f t="shared" si="7"/>
        <v>108.31101658104504</v>
      </c>
      <c r="O24" s="13">
        <v>1</v>
      </c>
      <c r="Q24" s="17" t="s">
        <v>64</v>
      </c>
      <c r="R24" s="19">
        <f>O4/(O15-O4)*-B4/B15</f>
        <v>1.6338855421686742</v>
      </c>
      <c r="V24" s="15" t="str">
        <f>D3</f>
        <v>BCC</v>
      </c>
      <c r="W24" s="1" t="str">
        <f>E3</f>
        <v>Mo</v>
      </c>
      <c r="X24" t="s">
        <v>110</v>
      </c>
    </row>
    <row r="25" spans="1:25" x14ac:dyDescent="0.4">
      <c r="D25" s="6">
        <v>-0.88</v>
      </c>
      <c r="E25" s="7">
        <f t="shared" si="0"/>
        <v>-0.26466355509909195</v>
      </c>
      <c r="G25">
        <f t="shared" si="1"/>
        <v>2.2246781974667065</v>
      </c>
      <c r="H25" s="10">
        <f t="shared" si="8"/>
        <v>-2.8713349092700486</v>
      </c>
      <c r="I25">
        <f t="shared" si="2"/>
        <v>2.3140765945871142</v>
      </c>
      <c r="J25" s="10">
        <f t="shared" si="3"/>
        <v>-2.7576089796439689</v>
      </c>
      <c r="K25">
        <f t="shared" si="4"/>
        <v>-2.8637251742513428</v>
      </c>
      <c r="L25">
        <f t="shared" si="5"/>
        <v>7.2590755493945167</v>
      </c>
      <c r="M25" s="13">
        <f t="shared" si="6"/>
        <v>5.7908067054918525E-5</v>
      </c>
      <c r="N25" s="13">
        <f t="shared" si="7"/>
        <v>100.33396895427894</v>
      </c>
      <c r="O25" s="13">
        <v>1</v>
      </c>
      <c r="Q25" s="17" t="s">
        <v>65</v>
      </c>
      <c r="R25" s="19">
        <f>O15/(O15-O4)*-B4/SQRT(B15)</f>
        <v>8.4570269207469408</v>
      </c>
      <c r="V25" s="2" t="s">
        <v>113</v>
      </c>
      <c r="W25" s="1">
        <f>(-B4/(12*PI()*B6*W26))^(1/2)</f>
        <v>0.35331401121916978</v>
      </c>
      <c r="X25" t="s">
        <v>111</v>
      </c>
    </row>
    <row r="26" spans="1:25" x14ac:dyDescent="0.4">
      <c r="D26" s="6">
        <v>-0.86</v>
      </c>
      <c r="E26" s="7">
        <f t="shared" si="0"/>
        <v>-0.30829595904587531</v>
      </c>
      <c r="G26">
        <f t="shared" si="1"/>
        <v>2.2364928817756295</v>
      </c>
      <c r="H26" s="10">
        <f t="shared" si="8"/>
        <v>-3.3447028596887014</v>
      </c>
      <c r="I26">
        <f t="shared" si="2"/>
        <v>2.3259590016781266</v>
      </c>
      <c r="J26" s="10">
        <f t="shared" si="3"/>
        <v>-3.2122280860866885</v>
      </c>
      <c r="K26">
        <f t="shared" si="4"/>
        <v>-3.3380654030539247</v>
      </c>
      <c r="L26">
        <f t="shared" si="5"/>
        <v>6.4252301853769822</v>
      </c>
      <c r="M26" s="13">
        <f t="shared" si="6"/>
        <v>4.405583057854073E-5</v>
      </c>
      <c r="N26" s="13">
        <f t="shared" si="7"/>
        <v>92.88060193420354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-0.35002491669588381</v>
      </c>
      <c r="G27">
        <f t="shared" si="1"/>
        <v>2.2483075660845526</v>
      </c>
      <c r="H27" s="10">
        <f t="shared" si="8"/>
        <v>-3.7974203212336439</v>
      </c>
      <c r="I27">
        <f t="shared" si="2"/>
        <v>2.3378414087691386</v>
      </c>
      <c r="J27" s="10">
        <f t="shared" si="3"/>
        <v>-3.6470146145294224</v>
      </c>
      <c r="K27">
        <f t="shared" si="4"/>
        <v>-3.7916630491525254</v>
      </c>
      <c r="L27">
        <f t="shared" si="5"/>
        <v>5.6222619067533515</v>
      </c>
      <c r="M27" s="13">
        <f t="shared" si="6"/>
        <v>3.314618181602696E-5</v>
      </c>
      <c r="N27" s="13">
        <f t="shared" si="7"/>
        <v>85.919487228004073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5.4560000000000004</v>
      </c>
    </row>
    <row r="28" spans="1:25" x14ac:dyDescent="0.4">
      <c r="D28" s="6">
        <v>-0.82</v>
      </c>
      <c r="E28" s="7">
        <f t="shared" si="0"/>
        <v>-0.38991175643952464</v>
      </c>
      <c r="G28">
        <f t="shared" si="1"/>
        <v>2.2601222503934757</v>
      </c>
      <c r="H28" s="10">
        <f t="shared" si="8"/>
        <v>-4.230152645612403</v>
      </c>
      <c r="I28">
        <f t="shared" si="2"/>
        <v>2.349723815860151</v>
      </c>
      <c r="J28" s="10">
        <f t="shared" si="3"/>
        <v>-4.0626075638703387</v>
      </c>
      <c r="K28">
        <f t="shared" si="4"/>
        <v>-4.2251903421194825</v>
      </c>
      <c r="L28">
        <f t="shared" si="5"/>
        <v>4.8492369713133954</v>
      </c>
      <c r="M28" s="13">
        <f t="shared" si="6"/>
        <v>2.4624455955850831E-5</v>
      </c>
      <c r="N28" s="13">
        <f t="shared" si="7"/>
        <v>79.42097301928419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3.349717519133236</v>
      </c>
      <c r="X28" t="s">
        <v>119</v>
      </c>
    </row>
    <row r="29" spans="1:25" x14ac:dyDescent="0.4">
      <c r="D29" s="6">
        <v>-0.8</v>
      </c>
      <c r="E29" s="7">
        <f t="shared" si="0"/>
        <v>-0.42801603136767136</v>
      </c>
      <c r="G29">
        <f t="shared" si="1"/>
        <v>2.2719369347023992</v>
      </c>
      <c r="H29" s="10">
        <f t="shared" si="8"/>
        <v>-4.6435459243078663</v>
      </c>
      <c r="I29">
        <f t="shared" si="2"/>
        <v>2.361606222951163</v>
      </c>
      <c r="J29" s="10">
        <f t="shared" si="3"/>
        <v>-4.4596274356291774</v>
      </c>
      <c r="K29">
        <f t="shared" si="4"/>
        <v>-4.6392998290493139</v>
      </c>
      <c r="L29">
        <f t="shared" si="5"/>
        <v>4.1052477735544102</v>
      </c>
      <c r="M29" s="13">
        <f t="shared" si="6"/>
        <v>1.8029324944700762E-5</v>
      </c>
      <c r="N29" s="13">
        <f t="shared" si="7"/>
        <v>73.357087348887589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9.1108481931202103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-0.46439556801155363</v>
      </c>
      <c r="G30">
        <f t="shared" si="1"/>
        <v>2.2837516190113223</v>
      </c>
      <c r="H30" s="10">
        <f t="shared" si="8"/>
        <v>-5.0382275173573463</v>
      </c>
      <c r="I30">
        <f t="shared" si="2"/>
        <v>2.3734886300421754</v>
      </c>
      <c r="J30" s="10">
        <f t="shared" si="3"/>
        <v>-4.8386767417827805</v>
      </c>
      <c r="K30">
        <f t="shared" si="4"/>
        <v>-5.0346249254311317</v>
      </c>
      <c r="L30">
        <f t="shared" si="5"/>
        <v>3.3894121388453939</v>
      </c>
      <c r="M30" s="13">
        <f t="shared" si="6"/>
        <v>1.2978668586826575E-5</v>
      </c>
      <c r="N30" s="13">
        <f t="shared" si="7"/>
        <v>67.701446627517001</v>
      </c>
      <c r="O30" s="13">
        <v>1</v>
      </c>
      <c r="V30" s="22" t="s">
        <v>23</v>
      </c>
      <c r="W30" s="1">
        <f>1/(O4*W25^2)</f>
        <v>2.3327498922104315</v>
      </c>
    </row>
    <row r="31" spans="1:25" x14ac:dyDescent="0.4">
      <c r="D31" s="6">
        <v>-0.76</v>
      </c>
      <c r="E31" s="7">
        <f t="shared" si="0"/>
        <v>-0.49910651378670423</v>
      </c>
      <c r="G31">
        <f t="shared" si="1"/>
        <v>2.2955663033202454</v>
      </c>
      <c r="H31" s="10">
        <f t="shared" si="8"/>
        <v>-5.4148065680719544</v>
      </c>
      <c r="I31">
        <f t="shared" si="2"/>
        <v>2.3853710371331873</v>
      </c>
      <c r="J31" s="10">
        <f t="shared" si="3"/>
        <v>-5.2003404990978073</v>
      </c>
      <c r="K31">
        <f t="shared" si="4"/>
        <v>-5.411780450943354</v>
      </c>
      <c r="L31">
        <f t="shared" si="5"/>
        <v>2.7008726363111393</v>
      </c>
      <c r="M31" s="13">
        <f t="shared" si="6"/>
        <v>9.1573848760084123E-6</v>
      </c>
      <c r="N31" s="13">
        <f t="shared" si="7"/>
        <v>62.429169011158876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-0.53220338317465277</v>
      </c>
      <c r="G32">
        <f t="shared" si="1"/>
        <v>2.3073809876291684</v>
      </c>
      <c r="H32" s="10">
        <f t="shared" si="8"/>
        <v>-5.7738745040618076</v>
      </c>
      <c r="I32">
        <f t="shared" si="2"/>
        <v>2.3972534442241997</v>
      </c>
      <c r="J32" s="10">
        <f t="shared" si="3"/>
        <v>-5.5451867103116594</v>
      </c>
      <c r="K32">
        <f t="shared" si="4"/>
        <v>-5.7713631505784235</v>
      </c>
      <c r="L32">
        <f t="shared" si="5"/>
        <v>2.0387959099444544</v>
      </c>
      <c r="M32" s="13">
        <f t="shared" si="6"/>
        <v>6.3068963185051968E-6</v>
      </c>
      <c r="N32" s="13">
        <f t="shared" si="7"/>
        <v>57.516792384346793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-0.56373910267519245</v>
      </c>
      <c r="G33">
        <f t="shared" si="1"/>
        <v>2.319195671938092</v>
      </c>
      <c r="H33" s="10">
        <f t="shared" si="8"/>
        <v>-6.1160055249231631</v>
      </c>
      <c r="I33">
        <f t="shared" si="2"/>
        <v>2.4091358513152117</v>
      </c>
      <c r="J33" s="10">
        <f t="shared" si="3"/>
        <v>-5.8737668325036321</v>
      </c>
      <c r="K33">
        <f t="shared" si="4"/>
        <v>-6.113952201494719</v>
      </c>
      <c r="L33">
        <f t="shared" si="5"/>
        <v>1.4023720274678695</v>
      </c>
      <c r="M33" s="13">
        <f t="shared" si="6"/>
        <v>4.2161371017974713E-6</v>
      </c>
      <c r="N33" s="13">
        <f t="shared" si="7"/>
        <v>52.942196709587385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-0.59376505456120743</v>
      </c>
      <c r="G34">
        <f t="shared" si="1"/>
        <v>2.331010356247015</v>
      </c>
      <c r="H34" s="10">
        <f t="shared" si="8"/>
        <v>-6.4417570769345396</v>
      </c>
      <c r="I34">
        <f t="shared" si="2"/>
        <v>2.4210182584062241</v>
      </c>
      <c r="J34" s="10">
        <f t="shared" si="3"/>
        <v>-6.1866162329895893</v>
      </c>
      <c r="K34">
        <f t="shared" si="4"/>
        <v>-6.4401097059818966</v>
      </c>
      <c r="L34">
        <f t="shared" si="5"/>
        <v>0.79081384647781761</v>
      </c>
      <c r="M34" s="13">
        <f t="shared" si="6"/>
        <v>2.71383105561191E-6</v>
      </c>
      <c r="N34" s="13">
        <f t="shared" si="7"/>
        <v>48.684530513856544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-0.62233111946723285</v>
      </c>
      <c r="G35">
        <f t="shared" si="1"/>
        <v>2.3428250405559381</v>
      </c>
      <c r="H35" s="10">
        <f t="shared" si="8"/>
        <v>-6.7516703151000099</v>
      </c>
      <c r="I35">
        <f t="shared" si="2"/>
        <v>2.432900665497236</v>
      </c>
      <c r="J35" s="10">
        <f t="shared" si="3"/>
        <v>-6.4842546330649391</v>
      </c>
      <c r="K35">
        <f t="shared" si="4"/>
        <v>-6.7503811709155741</v>
      </c>
      <c r="L35">
        <f t="shared" si="5"/>
        <v>0.20335639741770706</v>
      </c>
      <c r="M35" s="13">
        <f t="shared" si="6"/>
        <v>1.6618927282646951E-6</v>
      </c>
      <c r="N35" s="13">
        <f t="shared" si="7"/>
        <v>44.724141295033164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-0.64948571784212206</v>
      </c>
      <c r="G36">
        <f t="shared" si="1"/>
        <v>2.3546397248648612</v>
      </c>
      <c r="H36" s="10">
        <f t="shared" si="8"/>
        <v>-7.0462705528691822</v>
      </c>
      <c r="I36">
        <f t="shared" si="2"/>
        <v>2.4447830725882485</v>
      </c>
      <c r="J36" s="10">
        <f t="shared" si="3"/>
        <v>-6.767186539912422</v>
      </c>
      <c r="K36">
        <f t="shared" si="4"/>
        <v>-7.0452959740669279</v>
      </c>
      <c r="L36">
        <f t="shared" si="5"/>
        <v>-0.36074371706299502</v>
      </c>
      <c r="M36" s="13">
        <f t="shared" si="6"/>
        <v>9.4980384180357757E-7</v>
      </c>
      <c r="N36" s="13">
        <f t="shared" si="7"/>
        <v>41.042509642438937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-0.6752758502954147</v>
      </c>
      <c r="G37">
        <f t="shared" si="1"/>
        <v>2.3664544091737842</v>
      </c>
      <c r="H37" s="10">
        <f t="shared" si="8"/>
        <v>-7.3260676998549537</v>
      </c>
      <c r="I37">
        <f t="shared" si="2"/>
        <v>2.4566654796792604</v>
      </c>
      <c r="J37" s="10">
        <f t="shared" si="3"/>
        <v>-7.0359016669830146</v>
      </c>
      <c r="K37">
        <f t="shared" si="4"/>
        <v>-7.3253678176236114</v>
      </c>
      <c r="L37">
        <f t="shared" si="5"/>
        <v>-0.90220890679390209</v>
      </c>
      <c r="M37" s="13">
        <f t="shared" si="6"/>
        <v>4.8983513774854815E-7</v>
      </c>
      <c r="N37" s="13">
        <f t="shared" si="7"/>
        <v>37.622186876396334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-0.69974713686625267</v>
      </c>
      <c r="G38">
        <f t="shared" si="1"/>
        <v>2.3782690934827078</v>
      </c>
      <c r="H38" s="10">
        <f t="shared" si="8"/>
        <v>-7.5915566878619751</v>
      </c>
      <c r="I38">
        <f t="shared" si="2"/>
        <v>2.4685478867702724</v>
      </c>
      <c r="J38" s="10">
        <f t="shared" si="3"/>
        <v>-7.2908753431505469</v>
      </c>
      <c r="K38">
        <f t="shared" si="4"/>
        <v>-7.591095169267831</v>
      </c>
      <c r="L38">
        <f t="shared" si="5"/>
        <v>-1.4217411632334489</v>
      </c>
      <c r="M38" s="13">
        <f t="shared" si="6"/>
        <v>2.1299941274076208E-7</v>
      </c>
      <c r="N38" s="13">
        <f t="shared" si="7"/>
        <v>34.446736021871146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-0.72294385524293836</v>
      </c>
      <c r="G39">
        <f t="shared" si="1"/>
        <v>2.3900837777916308</v>
      </c>
      <c r="H39" s="10">
        <f t="shared" si="8"/>
        <v>-7.8432178855306383</v>
      </c>
      <c r="I39">
        <f t="shared" si="2"/>
        <v>2.4804302938612848</v>
      </c>
      <c r="J39" s="10">
        <f t="shared" si="3"/>
        <v>-7.5325689109327465</v>
      </c>
      <c r="K39">
        <f t="shared" si="4"/>
        <v>-7.8429616911490676</v>
      </c>
      <c r="L39">
        <f t="shared" si="5"/>
        <v>-1.9200226134906302</v>
      </c>
      <c r="M39" s="13">
        <f t="shared" si="6"/>
        <v>6.563556114836849E-8</v>
      </c>
      <c r="N39" s="13">
        <f t="shared" si="7"/>
        <v>31.50067594093121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-0.74490897796052324</v>
      </c>
      <c r="G40">
        <f t="shared" si="1"/>
        <v>2.4018984621005539</v>
      </c>
      <c r="H40" s="10">
        <f t="shared" si="8"/>
        <v>-8.0815175018937158</v>
      </c>
      <c r="I40">
        <f t="shared" si="2"/>
        <v>2.4923127009522967</v>
      </c>
      <c r="J40" s="10">
        <f t="shared" si="3"/>
        <v>-7.7614301140640807</v>
      </c>
      <c r="K40">
        <f t="shared" si="4"/>
        <v>-8.0814366570792266</v>
      </c>
      <c r="L40">
        <f t="shared" si="5"/>
        <v>-2.3977160596176432</v>
      </c>
      <c r="M40" s="13">
        <f t="shared" si="6"/>
        <v>6.5358840297788735E-9</v>
      </c>
      <c r="N40" s="13">
        <f t="shared" si="7"/>
        <v>28.76942845786624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-0.76568420860310438</v>
      </c>
      <c r="G41">
        <f t="shared" si="1"/>
        <v>2.413713146409477</v>
      </c>
      <c r="H41" s="10">
        <f t="shared" si="8"/>
        <v>-8.3069079791350795</v>
      </c>
      <c r="I41">
        <f t="shared" si="2"/>
        <v>2.5041951080433091</v>
      </c>
      <c r="J41" s="10">
        <f t="shared" si="3"/>
        <v>-7.9778934746983259</v>
      </c>
      <c r="K41">
        <f t="shared" si="4"/>
        <v>-8.3069753582693551</v>
      </c>
      <c r="L41">
        <f t="shared" si="5"/>
        <v>-2.8554655035604242</v>
      </c>
      <c r="M41" s="13">
        <f t="shared" si="6"/>
        <v>4.5399477357251824E-9</v>
      </c>
      <c r="N41" s="13">
        <f t="shared" si="7"/>
        <v>26.23926831949596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-0.78531001703682868</v>
      </c>
      <c r="G42">
        <f t="shared" si="1"/>
        <v>2.4255278307184001</v>
      </c>
      <c r="H42" s="10">
        <f t="shared" si="8"/>
        <v>-8.5198283748325547</v>
      </c>
      <c r="I42">
        <f t="shared" si="2"/>
        <v>2.5160775151343211</v>
      </c>
      <c r="J42" s="10">
        <f t="shared" si="3"/>
        <v>-8.1823806605118303</v>
      </c>
      <c r="K42">
        <f t="shared" si="4"/>
        <v>-8.5200194979186747</v>
      </c>
      <c r="L42">
        <f t="shared" si="5"/>
        <v>-3.2938966581442912</v>
      </c>
      <c r="M42" s="13">
        <f t="shared" si="6"/>
        <v>3.6528034048038778E-8</v>
      </c>
      <c r="N42" s="13">
        <f t="shared" si="7"/>
        <v>23.897275841403353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-0.80382567369893254</v>
      </c>
      <c r="G43">
        <f t="shared" si="1"/>
        <v>2.4373425150273236</v>
      </c>
      <c r="H43" s="10">
        <f t="shared" si="8"/>
        <v>-8.7207047339597175</v>
      </c>
      <c r="I43">
        <f t="shared" si="2"/>
        <v>2.5279599222253335</v>
      </c>
      <c r="J43" s="10">
        <f t="shared" si="3"/>
        <v>-8.3753008419712867</v>
      </c>
      <c r="K43">
        <f t="shared" si="4"/>
        <v>-8.7209975749578916</v>
      </c>
      <c r="L43">
        <f t="shared" si="5"/>
        <v>-3.7136174444625709</v>
      </c>
      <c r="M43" s="13">
        <f t="shared" si="6"/>
        <v>8.5755850211644737E-8</v>
      </c>
      <c r="N43" s="13">
        <f t="shared" si="7"/>
        <v>21.731292098608403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-0.82126928296750135</v>
      </c>
      <c r="G44">
        <f t="shared" si="1"/>
        <v>2.4491571993362466</v>
      </c>
      <c r="H44" s="10">
        <f t="shared" si="8"/>
        <v>-8.9099504509144225</v>
      </c>
      <c r="I44">
        <f t="shared" si="2"/>
        <v>2.5398423293163455</v>
      </c>
      <c r="J44" s="10">
        <f t="shared" si="3"/>
        <v>-8.5570510400232873</v>
      </c>
      <c r="K44">
        <f t="shared" si="4"/>
        <v>-8.9103252572410625</v>
      </c>
      <c r="L44">
        <f t="shared" si="5"/>
        <v>-4.1152184760255608</v>
      </c>
      <c r="M44" s="13">
        <f t="shared" si="6"/>
        <v>1.4047978248936897E-7</v>
      </c>
      <c r="N44" s="13">
        <f t="shared" si="7"/>
        <v>19.729876526590616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-0.83767781563599486</v>
      </c>
      <c r="G45">
        <f t="shared" si="1"/>
        <v>2.4609718836451697</v>
      </c>
      <c r="H45" s="10">
        <f t="shared" si="8"/>
        <v>-9.0879666218349069</v>
      </c>
      <c r="I45">
        <f t="shared" si="2"/>
        <v>2.5517247364073579</v>
      </c>
      <c r="J45" s="10">
        <f t="shared" si="3"/>
        <v>-8.7280164644561218</v>
      </c>
      <c r="K45">
        <f t="shared" si="4"/>
        <v>-9.088405744472194</v>
      </c>
      <c r="L45">
        <f t="shared" si="5"/>
        <v>-4.4992735300187618</v>
      </c>
      <c r="M45" s="13">
        <f t="shared" si="6"/>
        <v>1.9282869057795205E-7</v>
      </c>
      <c r="N45" s="13">
        <f t="shared" si="7"/>
        <v>17.882266805553893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-0.8530871405159689</v>
      </c>
      <c r="G46">
        <f t="shared" si="1"/>
        <v>2.4727865679540928</v>
      </c>
      <c r="H46" s="10">
        <f t="shared" si="8"/>
        <v>-9.255142387457747</v>
      </c>
      <c r="I46">
        <f t="shared" si="2"/>
        <v>2.5636071434983698</v>
      </c>
      <c r="J46" s="10">
        <f t="shared" si="3"/>
        <v>-8.8885708431780337</v>
      </c>
      <c r="K46">
        <f t="shared" si="4"/>
        <v>-9.2556301211447867</v>
      </c>
      <c r="L46">
        <f t="shared" si="5"/>
        <v>-4.8663400060093878</v>
      </c>
      <c r="M46" s="13">
        <f t="shared" si="6"/>
        <v>2.3788414947333331E-7</v>
      </c>
      <c r="N46" s="13">
        <f t="shared" si="7"/>
        <v>16.178340907470385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-0.8675320551908231</v>
      </c>
      <c r="G47">
        <f t="shared" si="1"/>
        <v>2.4846012522630159</v>
      </c>
      <c r="H47" s="10">
        <f t="shared" si="8"/>
        <v>-9.411855266765242</v>
      </c>
      <c r="I47">
        <f t="shared" si="2"/>
        <v>2.5754895505893818</v>
      </c>
      <c r="J47" s="10">
        <f t="shared" si="3"/>
        <v>-9.0390767426497423</v>
      </c>
      <c r="K47">
        <f t="shared" si="4"/>
        <v>-9.412377699765571</v>
      </c>
      <c r="L47">
        <f t="shared" si="5"/>
        <v>-5.2169593724319228</v>
      </c>
      <c r="M47" s="13">
        <f t="shared" si="6"/>
        <v>2.7293623983282251E-7</v>
      </c>
      <c r="N47" s="13">
        <f t="shared" si="7"/>
        <v>14.608581191720781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-0.88104631594281813</v>
      </c>
      <c r="G48">
        <f t="shared" si="1"/>
        <v>2.4964159365719398</v>
      </c>
      <c r="H48" s="10">
        <f t="shared" si="8"/>
        <v>-9.5584714816636325</v>
      </c>
      <c r="I48">
        <f t="shared" si="2"/>
        <v>2.5873719576803951</v>
      </c>
      <c r="J48" s="10">
        <f t="shared" si="3"/>
        <v>-9.1798858797030043</v>
      </c>
      <c r="K48">
        <f t="shared" si="4"/>
        <v>-9.5590163546259284</v>
      </c>
      <c r="L48">
        <f t="shared" si="5"/>
        <v>-5.551657601174405</v>
      </c>
      <c r="M48" s="13">
        <f t="shared" si="6"/>
        <v>2.9688654504109144E-7</v>
      </c>
      <c r="N48" s="13">
        <f t="shared" si="7"/>
        <v>13.164040441114603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-0.89366266687502716</v>
      </c>
      <c r="G49">
        <f t="shared" si="1"/>
        <v>2.5082306208808629</v>
      </c>
      <c r="H49" s="10">
        <f t="shared" si="8"/>
        <v>-9.6953462729271696</v>
      </c>
      <c r="I49">
        <f t="shared" si="2"/>
        <v>2.599254364771407</v>
      </c>
      <c r="J49" s="10">
        <f t="shared" si="3"/>
        <v>-9.3113394249709707</v>
      </c>
      <c r="K49">
        <f t="shared" si="4"/>
        <v>-9.6959028463776278</v>
      </c>
      <c r="L49">
        <f t="shared" si="5"/>
        <v>-5.8709455905786356</v>
      </c>
      <c r="M49" s="13">
        <f t="shared" si="6"/>
        <v>3.0977400575498082E-7</v>
      </c>
      <c r="N49" s="13">
        <f t="shared" si="7"/>
        <v>11.836309735724793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-0.9054128682493483</v>
      </c>
      <c r="G50">
        <f t="shared" si="1"/>
        <v>2.520045305189786</v>
      </c>
      <c r="H50" s="10">
        <f t="shared" si="8"/>
        <v>-9.8228242076371792</v>
      </c>
      <c r="I50">
        <f t="shared" si="2"/>
        <v>2.611136771862419</v>
      </c>
      <c r="J50" s="10">
        <f t="shared" si="3"/>
        <v>-9.4337682981504347</v>
      </c>
      <c r="K50">
        <f t="shared" si="4"/>
        <v>-9.8233831376625247</v>
      </c>
      <c r="L50">
        <f t="shared" si="5"/>
        <v>-6.1753195771602449</v>
      </c>
      <c r="M50" s="13">
        <f t="shared" si="6"/>
        <v>3.1240277323267764E-7</v>
      </c>
      <c r="N50" s="13">
        <f t="shared" si="7"/>
        <v>10.617488067322604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-0.91632772406113239</v>
      </c>
      <c r="G51">
        <f t="shared" si="1"/>
        <v>2.5318599894987095</v>
      </c>
      <c r="H51" s="10">
        <f t="shared" si="8"/>
        <v>-9.9412394783392255</v>
      </c>
      <c r="I51">
        <f t="shared" si="2"/>
        <v>2.6230191789534314</v>
      </c>
      <c r="J51" s="10">
        <f t="shared" si="3"/>
        <v>-9.5474934553101551</v>
      </c>
      <c r="K51">
        <f t="shared" si="4"/>
        <v>-9.9417927000390662</v>
      </c>
      <c r="L51">
        <f t="shared" si="5"/>
        <v>-6.4652615363449222</v>
      </c>
      <c r="M51" s="13">
        <f t="shared" si="6"/>
        <v>3.0605424917467071E-7</v>
      </c>
      <c r="N51" s="13">
        <f t="shared" si="7"/>
        <v>9.500153602288103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-0.92643710887047981</v>
      </c>
      <c r="G52">
        <f t="shared" si="1"/>
        <v>2.5436746738076326</v>
      </c>
      <c r="H52" s="10">
        <f t="shared" si="8"/>
        <v>-10.050916194135835</v>
      </c>
      <c r="I52">
        <f t="shared" si="2"/>
        <v>2.6349015860444438</v>
      </c>
      <c r="J52" s="10">
        <f t="shared" si="3"/>
        <v>-9.6528261684541903</v>
      </c>
      <c r="K52">
        <f t="shared" si="4"/>
        <v>-10.051456812442137</v>
      </c>
      <c r="L52">
        <f t="shared" si="5"/>
        <v>-6.7412395725108283</v>
      </c>
      <c r="M52" s="13">
        <f t="shared" si="6"/>
        <v>2.9226815310803739E-7</v>
      </c>
      <c r="N52" s="13">
        <f t="shared" si="7"/>
        <v>8.4773365056770551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-0.93576999390972493</v>
      </c>
      <c r="G53">
        <f t="shared" si="1"/>
        <v>2.5554893581165556</v>
      </c>
      <c r="H53" s="10">
        <f t="shared" si="8"/>
        <v>-10.152168663926606</v>
      </c>
      <c r="I53">
        <f t="shared" si="2"/>
        <v>2.6467839931354558</v>
      </c>
      <c r="J53" s="10">
        <f t="shared" si="3"/>
        <v>-9.7500682975435957</v>
      </c>
      <c r="K53">
        <f t="shared" si="4"/>
        <v>-10.152690851406117</v>
      </c>
      <c r="L53">
        <f t="shared" si="5"/>
        <v>-7.0037082986189709</v>
      </c>
      <c r="M53" s="13">
        <f t="shared" si="6"/>
        <v>2.7267976375821844E-7</v>
      </c>
      <c r="N53" s="13">
        <f t="shared" si="7"/>
        <v>7.542493243693265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-0.94435447248613447</v>
      </c>
      <c r="G54">
        <f t="shared" si="1"/>
        <v>2.5673040424254787</v>
      </c>
      <c r="H54" s="10">
        <f t="shared" si="8"/>
        <v>-10.245301672002073</v>
      </c>
      <c r="I54">
        <f t="shared" si="2"/>
        <v>2.6586664002264677</v>
      </c>
      <c r="J54" s="10">
        <f t="shared" si="3"/>
        <v>-9.83951255517478</v>
      </c>
      <c r="K54">
        <f t="shared" si="4"/>
        <v>-10.245800573275027</v>
      </c>
      <c r="L54">
        <f t="shared" si="5"/>
        <v>-7.2531092057059254</v>
      </c>
      <c r="M54" s="13">
        <f t="shared" si="6"/>
        <v>2.489024801546119E-7</v>
      </c>
      <c r="N54" s="13">
        <f t="shared" si="7"/>
        <v>6.6894822861437095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-0.95221778469834839</v>
      </c>
      <c r="G55">
        <f t="shared" si="1"/>
        <v>2.5791187267344018</v>
      </c>
      <c r="H55" s="10">
        <f t="shared" si="8"/>
        <v>-10.330610746192383</v>
      </c>
      <c r="I55">
        <f t="shared" si="2"/>
        <v>2.6705488073174801</v>
      </c>
      <c r="J55" s="10">
        <f t="shared" si="3"/>
        <v>-9.9214427641075016</v>
      </c>
      <c r="K55">
        <f t="shared" si="4"/>
        <v>-10.331082388617581</v>
      </c>
      <c r="L55">
        <f t="shared" si="5"/>
        <v>-7.4898710225061436</v>
      </c>
      <c r="M55" s="13">
        <f t="shared" si="6"/>
        <v>2.2244657724710556E-7</v>
      </c>
      <c r="N55" s="13">
        <f t="shared" si="7"/>
        <v>5.9125411345542611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-0.95938634148462287</v>
      </c>
      <c r="G56">
        <f t="shared" si="1"/>
        <v>2.5909334110433253</v>
      </c>
      <c r="H56" s="10">
        <f t="shared" si="8"/>
        <v>-10.408382418766672</v>
      </c>
      <c r="I56">
        <f t="shared" si="2"/>
        <v>2.6824312144084921</v>
      </c>
      <c r="J56" s="10">
        <f t="shared" si="3"/>
        <v>-9.9961341078307306</v>
      </c>
      <c r="K56">
        <f t="shared" si="4"/>
        <v>-10.408823629058944</v>
      </c>
      <c r="L56">
        <f t="shared" si="5"/>
        <v>-7.7144100654643246</v>
      </c>
      <c r="M56" s="13">
        <f t="shared" si="6"/>
        <v>1.946665220059194E-7</v>
      </c>
      <c r="N56" s="13">
        <f t="shared" si="7"/>
        <v>5.2062646055128923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-0.96588574802045724</v>
      </c>
      <c r="G57">
        <f t="shared" si="1"/>
        <v>2.6027480953522484</v>
      </c>
      <c r="H57" s="10">
        <f t="shared" si="8"/>
        <v>-10.478894480273942</v>
      </c>
      <c r="I57">
        <f t="shared" si="2"/>
        <v>2.6943136214995045</v>
      </c>
      <c r="J57" s="10">
        <f t="shared" si="3"/>
        <v>-10.06385337434955</v>
      </c>
      <c r="K57">
        <f t="shared" si="4"/>
        <v>-10.479302806735536</v>
      </c>
      <c r="L57">
        <f t="shared" si="5"/>
        <v>-7.9271305793912425</v>
      </c>
      <c r="M57" s="13">
        <f t="shared" si="6"/>
        <v>1.6673049923783075E-7</v>
      </c>
      <c r="N57" s="13">
        <f t="shared" si="7"/>
        <v>4.5655843024944431</v>
      </c>
      <c r="O57" s="13">
        <v>1</v>
      </c>
    </row>
    <row r="58" spans="4:21" x14ac:dyDescent="0.4">
      <c r="D58" s="6">
        <v>-0.219999999999999</v>
      </c>
      <c r="E58" s="7">
        <f t="shared" si="0"/>
        <v>-0.97174082648274807</v>
      </c>
      <c r="G58">
        <f t="shared" si="1"/>
        <v>2.6145627796611715</v>
      </c>
      <c r="H58" s="10">
        <f t="shared" si="8"/>
        <v>-10.542416226511333</v>
      </c>
      <c r="I58">
        <f t="shared" si="2"/>
        <v>2.7061960285905164</v>
      </c>
      <c r="J58" s="10">
        <f t="shared" si="3"/>
        <v>-10.124859193371696</v>
      </c>
      <c r="K58">
        <f t="shared" si="4"/>
        <v>-10.542789866573433</v>
      </c>
      <c r="L58">
        <f t="shared" si="5"/>
        <v>-8.1284250690097295</v>
      </c>
      <c r="M58" s="13">
        <f t="shared" si="6"/>
        <v>1.3960689600538682E-7</v>
      </c>
      <c r="N58" s="13">
        <f t="shared" si="7"/>
        <v>3.9857492129169332</v>
      </c>
      <c r="O58" s="13">
        <v>1</v>
      </c>
    </row>
    <row r="59" spans="4:21" x14ac:dyDescent="0.4">
      <c r="D59" s="6">
        <v>-0.19999999999999901</v>
      </c>
      <c r="E59" s="7">
        <f t="shared" si="0"/>
        <v>-0.97697563819715671</v>
      </c>
      <c r="G59">
        <f t="shared" si="1"/>
        <v>2.6263774639700945</v>
      </c>
      <c r="H59" s="10">
        <f t="shared" si="8"/>
        <v>-10.599208698800954</v>
      </c>
      <c r="I59">
        <f t="shared" si="2"/>
        <v>2.7180784356815288</v>
      </c>
      <c r="J59" s="10">
        <f t="shared" si="3"/>
        <v>-10.179402267067633</v>
      </c>
      <c r="K59">
        <f t="shared" si="4"/>
        <v>-10.599546431585551</v>
      </c>
      <c r="L59">
        <f t="shared" si="5"/>
        <v>-8.3186746216315264</v>
      </c>
      <c r="M59" s="13">
        <f t="shared" si="6"/>
        <v>1.1406343379196619E-7</v>
      </c>
      <c r="N59" s="13">
        <f t="shared" si="7"/>
        <v>3.462307370490199</v>
      </c>
      <c r="O59" s="13">
        <v>1</v>
      </c>
    </row>
    <row r="60" spans="4:21" x14ac:dyDescent="0.4">
      <c r="D60" s="6">
        <v>-0.17999999999999899</v>
      </c>
      <c r="E60" s="7">
        <f t="shared" si="0"/>
        <v>-0.9816135051849586</v>
      </c>
      <c r="G60">
        <f t="shared" si="1"/>
        <v>2.638192148279018</v>
      </c>
      <c r="H60" s="10">
        <f t="shared" si="8"/>
        <v>-10.649524917751616</v>
      </c>
      <c r="I60">
        <f t="shared" si="2"/>
        <v>2.7299608427725408</v>
      </c>
      <c r="J60" s="10">
        <f t="shared" si="3"/>
        <v>-10.227725594573638</v>
      </c>
      <c r="K60">
        <f t="shared" si="4"/>
        <v>-10.649826041377761</v>
      </c>
      <c r="L60">
        <f t="shared" si="5"/>
        <v>-8.498249221198602</v>
      </c>
      <c r="M60" s="13">
        <f t="shared" si="6"/>
        <v>9.0675438222302576E-8</v>
      </c>
      <c r="N60" s="13">
        <f t="shared" si="7"/>
        <v>2.991088526062466</v>
      </c>
      <c r="O60" s="13">
        <v>1</v>
      </c>
    </row>
    <row r="61" spans="4:21" x14ac:dyDescent="0.4">
      <c r="D61" s="6">
        <v>-0.159999999999999</v>
      </c>
      <c r="E61" s="7">
        <f t="shared" si="0"/>
        <v>-0.9856770311252071</v>
      </c>
      <c r="G61">
        <f t="shared" si="1"/>
        <v>2.6500068325879407</v>
      </c>
      <c r="H61" s="10">
        <f t="shared" si="8"/>
        <v>-10.693610110677371</v>
      </c>
      <c r="I61">
        <f t="shared" si="2"/>
        <v>2.7418432498635528</v>
      </c>
      <c r="J61" s="10">
        <f t="shared" si="3"/>
        <v>-10.270064690402871</v>
      </c>
      <c r="K61">
        <f t="shared" si="4"/>
        <v>-10.693874384048552</v>
      </c>
      <c r="L61">
        <f t="shared" si="5"/>
        <v>-8.6675080539173308</v>
      </c>
      <c r="M61" s="13">
        <f t="shared" si="6"/>
        <v>6.9840414715523593E-8</v>
      </c>
      <c r="N61" s="13">
        <f t="shared" si="7"/>
        <v>2.5681877731438463</v>
      </c>
      <c r="O61" s="13">
        <v>1</v>
      </c>
    </row>
    <row r="62" spans="4:21" x14ac:dyDescent="0.4">
      <c r="D62" s="6">
        <v>-0.13999999999999899</v>
      </c>
      <c r="E62" s="7">
        <f t="shared" si="0"/>
        <v>-0.98918812174765458</v>
      </c>
      <c r="G62">
        <f t="shared" si="1"/>
        <v>2.6618215168968642</v>
      </c>
      <c r="H62" s="10">
        <f t="shared" si="8"/>
        <v>-10.731701932840306</v>
      </c>
      <c r="I62">
        <f t="shared" si="2"/>
        <v>2.7537256569545652</v>
      </c>
      <c r="J62" s="10">
        <f t="shared" si="3"/>
        <v>-10.306647796925336</v>
      </c>
      <c r="K62">
        <f t="shared" si="4"/>
        <v>-10.731929521662263</v>
      </c>
      <c r="L62">
        <f t="shared" si="5"/>
        <v>-8.8267998057072639</v>
      </c>
      <c r="M62" s="13">
        <f t="shared" si="6"/>
        <v>5.1796671879852326E-8</v>
      </c>
      <c r="N62" s="13">
        <f t="shared" si="7"/>
        <v>2.1899500771121643</v>
      </c>
      <c r="O62" s="13">
        <v>1</v>
      </c>
    </row>
    <row r="63" spans="4:21" x14ac:dyDescent="0.4">
      <c r="D63" s="6">
        <v>-0.119999999999999</v>
      </c>
      <c r="E63" s="7">
        <f t="shared" si="0"/>
        <v>-0.99216800467145783</v>
      </c>
      <c r="G63">
        <f t="shared" si="1"/>
        <v>2.6736362012057873</v>
      </c>
      <c r="H63" s="10">
        <f t="shared" si="8"/>
        <v>-10.764030682680648</v>
      </c>
      <c r="I63">
        <f t="shared" si="2"/>
        <v>2.7656080640455771</v>
      </c>
      <c r="J63" s="10">
        <f t="shared" si="3"/>
        <v>-10.337696091073321</v>
      </c>
      <c r="K63">
        <f t="shared" si="4"/>
        <v>-10.764222109470783</v>
      </c>
      <c r="L63">
        <f t="shared" si="5"/>
        <v>-8.9764629516805954</v>
      </c>
      <c r="M63" s="13">
        <f t="shared" si="6"/>
        <v>3.6644215981328452E-8</v>
      </c>
      <c r="N63" s="13">
        <f t="shared" si="7"/>
        <v>1.8529556597809747</v>
      </c>
      <c r="O63" s="13">
        <v>1</v>
      </c>
    </row>
    <row r="64" spans="4:21" x14ac:dyDescent="0.4">
      <c r="D64" s="6">
        <v>-9.9999999999999006E-2</v>
      </c>
      <c r="E64" s="7">
        <f t="shared" si="0"/>
        <v>-0.99463724870431192</v>
      </c>
      <c r="G64">
        <f t="shared" si="1"/>
        <v>2.6854508855147108</v>
      </c>
      <c r="H64" s="10">
        <f t="shared" si="8"/>
        <v>-10.790819511193082</v>
      </c>
      <c r="I64">
        <f t="shared" si="2"/>
        <v>2.7774904711365895</v>
      </c>
      <c r="J64" s="10">
        <f t="shared" si="3"/>
        <v>-10.363423885424837</v>
      </c>
      <c r="K64">
        <f t="shared" si="4"/>
        <v>-10.790975609054103</v>
      </c>
      <c r="L64">
        <f t="shared" si="5"/>
        <v>-9.1168260378629924</v>
      </c>
      <c r="M64" s="13">
        <f t="shared" si="6"/>
        <v>2.4366542215365603E-8</v>
      </c>
      <c r="N64" s="13">
        <f t="shared" si="7"/>
        <v>1.5540061935458229</v>
      </c>
      <c r="O64" s="13">
        <v>1</v>
      </c>
    </row>
    <row r="65" spans="3:16" x14ac:dyDescent="0.4">
      <c r="D65" s="6">
        <v>-7.9999999999999002E-2</v>
      </c>
      <c r="E65" s="7">
        <f t="shared" si="0"/>
        <v>-0.99661578261628236</v>
      </c>
      <c r="G65">
        <f t="shared" si="1"/>
        <v>2.6972655698236334</v>
      </c>
      <c r="H65" s="10">
        <f t="shared" si="8"/>
        <v>-10.812284625604047</v>
      </c>
      <c r="I65">
        <f t="shared" si="2"/>
        <v>2.7893728782276019</v>
      </c>
      <c r="J65" s="10">
        <f t="shared" si="3"/>
        <v>-10.384038823813832</v>
      </c>
      <c r="K65">
        <f t="shared" si="4"/>
        <v>-10.812406495545293</v>
      </c>
      <c r="L65">
        <f t="shared" si="5"/>
        <v>-9.2482079553606091</v>
      </c>
      <c r="M65" s="13">
        <f t="shared" si="6"/>
        <v>1.4852282579349504E-8</v>
      </c>
      <c r="N65" s="13">
        <f t="shared" si="7"/>
        <v>1.2901117617312017</v>
      </c>
      <c r="O65" s="13">
        <v>1</v>
      </c>
    </row>
    <row r="66" spans="3:16" x14ac:dyDescent="0.4">
      <c r="D66" s="6">
        <v>-5.9999999999999103E-2</v>
      </c>
      <c r="E66" s="7">
        <f t="shared" si="0"/>
        <v>-0.99812291340222747</v>
      </c>
      <c r="G66">
        <f t="shared" si="1"/>
        <v>2.7090802541325565</v>
      </c>
      <c r="H66" s="10">
        <f t="shared" si="8"/>
        <v>-10.828635487500765</v>
      </c>
      <c r="I66">
        <f t="shared" si="2"/>
        <v>2.8012552853186139</v>
      </c>
      <c r="J66" s="10">
        <f t="shared" si="3"/>
        <v>-10.399742071611827</v>
      </c>
      <c r="K66">
        <f t="shared" si="4"/>
        <v>-10.82872445910121</v>
      </c>
      <c r="L66">
        <f t="shared" si="5"/>
        <v>-9.3709182071729593</v>
      </c>
      <c r="M66" s="13">
        <f t="shared" si="6"/>
        <v>7.9159456856396768E-9</v>
      </c>
      <c r="N66" s="13">
        <f t="shared" si="7"/>
        <v>1.0584785440389264</v>
      </c>
      <c r="O66" s="13">
        <v>1</v>
      </c>
    </row>
    <row r="67" spans="3:16" x14ac:dyDescent="0.4">
      <c r="D67" s="6">
        <v>-3.9999999999999002E-2</v>
      </c>
      <c r="E67" s="7">
        <f t="shared" si="0"/>
        <v>-0.99917734404634939</v>
      </c>
      <c r="G67">
        <f t="shared" si="1"/>
        <v>2.72089493844148</v>
      </c>
      <c r="H67" s="10">
        <f t="shared" si="8"/>
        <v>-10.840075005558845</v>
      </c>
      <c r="I67">
        <f t="shared" si="2"/>
        <v>2.8131376924096259</v>
      </c>
      <c r="J67" s="10">
        <f t="shared" si="3"/>
        <v>-10.410728500822128</v>
      </c>
      <c r="K67">
        <f t="shared" si="4"/>
        <v>-10.84013260077573</v>
      </c>
      <c r="L67">
        <f t="shared" si="5"/>
        <v>-9.4852571678459547</v>
      </c>
      <c r="M67" s="13">
        <f t="shared" si="6"/>
        <v>3.3172090080913472E-9</v>
      </c>
      <c r="N67" s="13">
        <f t="shared" si="7"/>
        <v>0.85649718816069409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-0.99979719080205998</v>
      </c>
      <c r="G68">
        <f t="shared" si="1"/>
        <v>2.7327096227504031</v>
      </c>
      <c r="H68" s="10">
        <f t="shared" si="8"/>
        <v>-10.846799723011548</v>
      </c>
      <c r="I68">
        <f t="shared" si="2"/>
        <v>2.8250200995006383</v>
      </c>
      <c r="J68" s="10">
        <f t="shared" si="3"/>
        <v>-10.417186870123903</v>
      </c>
      <c r="K68">
        <f t="shared" si="4"/>
        <v>-10.846827622948194</v>
      </c>
      <c r="L68">
        <f t="shared" si="5"/>
        <v>-9.5915163361543812</v>
      </c>
      <c r="M68" s="13">
        <f t="shared" si="6"/>
        <v>7.7840646481877248E-6</v>
      </c>
      <c r="N68" s="13">
        <f t="shared" si="7"/>
        <v>6817.3183066551492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61"/>
      <c r="G69" s="61">
        <f t="shared" si="1"/>
        <v>2.7445243070593257</v>
      </c>
      <c r="H69" s="62">
        <f t="shared" si="8"/>
        <v>-10.849</v>
      </c>
      <c r="I69" s="61">
        <f t="shared" si="2"/>
        <v>2.8369025065916498</v>
      </c>
      <c r="J69" s="62">
        <f t="shared" si="3"/>
        <v>-10.4193</v>
      </c>
      <c r="K69" s="61">
        <f t="shared" si="4"/>
        <v>-10.849000014455548</v>
      </c>
      <c r="L69" s="61">
        <f t="shared" si="5"/>
        <v>-9.6899785809981438</v>
      </c>
      <c r="M69" s="63">
        <f t="shared" si="6"/>
        <v>2.0896286421692894E-12</v>
      </c>
      <c r="N69" s="63">
        <f t="shared" si="7"/>
        <v>5319.0973221488084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0"/>
        <v>-0.9998027643967311</v>
      </c>
      <c r="G70">
        <f t="shared" si="1"/>
        <v>2.7563389913682492</v>
      </c>
      <c r="H70" s="10">
        <f t="shared" si="8"/>
        <v>-10.846860190940136</v>
      </c>
      <c r="I70">
        <f t="shared" si="2"/>
        <v>2.8487849136826617</v>
      </c>
      <c r="J70" s="10">
        <f t="shared" si="3"/>
        <v>-10.41724494307886</v>
      </c>
      <c r="K70">
        <f t="shared" si="4"/>
        <v>-10.846834230572643</v>
      </c>
      <c r="L70">
        <f t="shared" si="5"/>
        <v>-9.7809183806917659</v>
      </c>
      <c r="M70" s="13">
        <f t="shared" si="6"/>
        <v>6.7394068037304139E-6</v>
      </c>
      <c r="N70" s="13">
        <f t="shared" si="7"/>
        <v>4049.1149399937585</v>
      </c>
      <c r="O70" s="13">
        <v>10000</v>
      </c>
    </row>
    <row r="71" spans="3:16" x14ac:dyDescent="0.4">
      <c r="D71" s="6">
        <v>0.04</v>
      </c>
      <c r="E71" s="7">
        <f t="shared" si="0"/>
        <v>-0.99922193907627765</v>
      </c>
      <c r="G71">
        <f t="shared" si="1"/>
        <v>2.7681536756771719</v>
      </c>
      <c r="H71" s="10">
        <f t="shared" si="8"/>
        <v>-10.840558817038536</v>
      </c>
      <c r="I71">
        <f t="shared" si="2"/>
        <v>2.8606673207736741</v>
      </c>
      <c r="J71" s="10">
        <f t="shared" si="3"/>
        <v>-10.411193149817461</v>
      </c>
      <c r="K71">
        <f t="shared" si="4"/>
        <v>-10.840508867981351</v>
      </c>
      <c r="L71">
        <f t="shared" si="5"/>
        <v>-9.8646020558217842</v>
      </c>
      <c r="M71" s="13">
        <f t="shared" si="6"/>
        <v>2.4949083137175678E-9</v>
      </c>
      <c r="N71" s="13">
        <f t="shared" si="7"/>
        <v>0.29876182403539037</v>
      </c>
      <c r="O71" s="13">
        <v>1</v>
      </c>
    </row>
    <row r="72" spans="3:16" x14ac:dyDescent="0.4">
      <c r="D72" s="6">
        <v>6.0000000000000102E-2</v>
      </c>
      <c r="E72" s="7">
        <f t="shared" si="0"/>
        <v>-0.99827345691639247</v>
      </c>
      <c r="G72">
        <f t="shared" si="1"/>
        <v>2.7799683599860949</v>
      </c>
      <c r="H72" s="10">
        <f t="shared" si="8"/>
        <v>-10.830268734085941</v>
      </c>
      <c r="I72">
        <f t="shared" si="2"/>
        <v>2.8725497278646865</v>
      </c>
      <c r="J72" s="10">
        <f t="shared" si="3"/>
        <v>-10.401310629648968</v>
      </c>
      <c r="K72">
        <f t="shared" si="4"/>
        <v>-10.830196834865209</v>
      </c>
      <c r="L72">
        <f t="shared" si="5"/>
        <v>-9.941287995842373</v>
      </c>
      <c r="M72" s="13">
        <f t="shared" si="6"/>
        <v>5.1694979418412634E-9</v>
      </c>
      <c r="N72" s="13">
        <f t="shared" si="7"/>
        <v>0.21162082361435672</v>
      </c>
      <c r="O72" s="13">
        <v>1</v>
      </c>
    </row>
    <row r="73" spans="3:16" x14ac:dyDescent="0.4">
      <c r="D73" s="6">
        <v>8.0000000000000099E-2</v>
      </c>
      <c r="E73" s="7">
        <f t="shared" si="0"/>
        <v>-0.99697274363110677</v>
      </c>
      <c r="G73">
        <f t="shared" si="1"/>
        <v>2.7917830442950184</v>
      </c>
      <c r="H73" s="10">
        <f t="shared" si="8"/>
        <v>-10.816157295653877</v>
      </c>
      <c r="I73">
        <f t="shared" si="2"/>
        <v>2.8844321349556985</v>
      </c>
      <c r="J73" s="10">
        <f t="shared" si="3"/>
        <v>-10.387758107715591</v>
      </c>
      <c r="K73">
        <f t="shared" si="4"/>
        <v>-10.816065516262819</v>
      </c>
      <c r="L73">
        <f t="shared" si="5"/>
        <v>-10.011226879574767</v>
      </c>
      <c r="M73" s="13">
        <f t="shared" si="6"/>
        <v>8.4234566229324628E-9</v>
      </c>
      <c r="N73" s="13">
        <f t="shared" si="7"/>
        <v>0.1417757657652369</v>
      </c>
      <c r="O73" s="13">
        <v>1</v>
      </c>
    </row>
    <row r="74" spans="3:16" x14ac:dyDescent="0.4">
      <c r="D74" s="6">
        <v>0.1</v>
      </c>
      <c r="E74" s="7">
        <f t="shared" si="0"/>
        <v>-0.99533473240082615</v>
      </c>
      <c r="G74">
        <f t="shared" si="1"/>
        <v>2.803597728603942</v>
      </c>
      <c r="H74" s="10">
        <f t="shared" si="8"/>
        <v>-10.798386511816565</v>
      </c>
      <c r="I74">
        <f t="shared" si="2"/>
        <v>2.8963145420467109</v>
      </c>
      <c r="J74" s="10">
        <f t="shared" si="3"/>
        <v>-10.370691177303929</v>
      </c>
      <c r="K74">
        <f t="shared" si="4"/>
        <v>-10.798276934809351</v>
      </c>
      <c r="L74">
        <f t="shared" si="5"/>
        <v>-10.074661889771971</v>
      </c>
      <c r="M74" s="13">
        <f t="shared" si="6"/>
        <v>1.2007120509911579E-8</v>
      </c>
      <c r="N74" s="13">
        <f t="shared" si="7"/>
        <v>8.7633339076678737E-2</v>
      </c>
      <c r="O74" s="13">
        <v>1</v>
      </c>
    </row>
    <row r="75" spans="3:16" x14ac:dyDescent="0.4">
      <c r="D75" s="6">
        <v>0.12</v>
      </c>
      <c r="E75" s="7">
        <f t="shared" si="0"/>
        <v>-0.99337387810093614</v>
      </c>
      <c r="G75">
        <f t="shared" si="1"/>
        <v>2.8154124129128646</v>
      </c>
      <c r="H75" s="10">
        <f t="shared" si="8"/>
        <v>-10.777113203517057</v>
      </c>
      <c r="I75">
        <f t="shared" si="2"/>
        <v>2.9081969491377229</v>
      </c>
      <c r="J75" s="10">
        <f t="shared" si="3"/>
        <v>-10.350260448097083</v>
      </c>
      <c r="K75">
        <f t="shared" si="4"/>
        <v>-10.776987906992295</v>
      </c>
      <c r="L75">
        <f t="shared" si="5"/>
        <v>-10.131828921905768</v>
      </c>
      <c r="M75" s="13">
        <f t="shared" si="6"/>
        <v>1.5699219117603561E-8</v>
      </c>
      <c r="N75" s="13">
        <f t="shared" si="7"/>
        <v>4.7712331634267233E-2</v>
      </c>
      <c r="O75" s="13">
        <v>1</v>
      </c>
    </row>
    <row r="76" spans="3:16" x14ac:dyDescent="0.4">
      <c r="D76" s="6">
        <v>0.14000000000000001</v>
      </c>
      <c r="E76" s="7">
        <f t="shared" si="0"/>
        <v>-0.99110417113960791</v>
      </c>
      <c r="G76">
        <f t="shared" si="1"/>
        <v>2.8272270972217877</v>
      </c>
      <c r="H76" s="10">
        <f t="shared" si="8"/>
        <v>-10.752489152693606</v>
      </c>
      <c r="I76">
        <f t="shared" si="2"/>
        <v>2.9200793562287348</v>
      </c>
      <c r="J76" s="10">
        <f t="shared" si="3"/>
        <v>-10.326611690354916</v>
      </c>
      <c r="K76">
        <f t="shared" si="4"/>
        <v>-10.752350195043926</v>
      </c>
      <c r="L76">
        <f t="shared" si="5"/>
        <v>-10.182956787329108</v>
      </c>
      <c r="M76" s="13">
        <f t="shared" si="6"/>
        <v>1.9309228404643419E-8</v>
      </c>
      <c r="N76" s="13">
        <f t="shared" si="7"/>
        <v>2.063673116335445E-2</v>
      </c>
      <c r="O76" s="13">
        <v>1</v>
      </c>
    </row>
    <row r="77" spans="3:16" x14ac:dyDescent="0.4">
      <c r="D77" s="6">
        <v>0.16</v>
      </c>
      <c r="E77" s="7">
        <f t="shared" si="0"/>
        <v>-0.98853915091519928</v>
      </c>
      <c r="G77">
        <f t="shared" si="1"/>
        <v>2.8390417815307112</v>
      </c>
      <c r="H77" s="10">
        <f t="shared" si="8"/>
        <v>-10.724661248278997</v>
      </c>
      <c r="I77">
        <f t="shared" si="2"/>
        <v>2.9319617633197468</v>
      </c>
      <c r="J77" s="10">
        <f t="shared" si="3"/>
        <v>-10.299885975130735</v>
      </c>
      <c r="K77">
        <f t="shared" si="4"/>
        <v>-10.72451065458992</v>
      </c>
      <c r="L77">
        <f t="shared" si="5"/>
        <v>-10.228267410962816</v>
      </c>
      <c r="M77" s="13">
        <f t="shared" si="6"/>
        <v>2.267845918958437E-8</v>
      </c>
      <c r="N77" s="13">
        <f t="shared" si="7"/>
        <v>5.1292187334742688E-3</v>
      </c>
      <c r="O77" s="13">
        <v>1</v>
      </c>
    </row>
    <row r="78" spans="3:16" x14ac:dyDescent="0.4">
      <c r="D78" s="6">
        <v>0.18</v>
      </c>
      <c r="E78" s="7">
        <f t="shared" si="0"/>
        <v>-0.98569191890339514</v>
      </c>
      <c r="G78">
        <f t="shared" si="1"/>
        <v>2.8508564658396343</v>
      </c>
      <c r="H78" s="10">
        <f t="shared" si="8"/>
        <v>-10.693771628182933</v>
      </c>
      <c r="I78">
        <f t="shared" si="2"/>
        <v>2.9438441704107592</v>
      </c>
      <c r="J78" s="10">
        <f t="shared" si="3"/>
        <v>-10.270219810630143</v>
      </c>
      <c r="K78">
        <f t="shared" si="4"/>
        <v>-10.693611378170035</v>
      </c>
      <c r="L78">
        <f t="shared" si="5"/>
        <v>-10.26797602365173</v>
      </c>
      <c r="M78" s="13">
        <f t="shared" si="6"/>
        <v>2.5680066633983521E-8</v>
      </c>
      <c r="N78" s="13">
        <f t="shared" si="7"/>
        <v>5.0345800044961808E-6</v>
      </c>
      <c r="O78" s="13">
        <v>1</v>
      </c>
    </row>
    <row r="79" spans="3:16" x14ac:dyDescent="0.4">
      <c r="D79" s="6">
        <v>0.2</v>
      </c>
      <c r="E79" s="7">
        <f t="shared" si="0"/>
        <v>-0.98257515138394746</v>
      </c>
      <c r="G79">
        <f t="shared" si="1"/>
        <v>2.8626711501485573</v>
      </c>
      <c r="H79" s="10">
        <f t="shared" si="8"/>
        <v>-10.659957817364445</v>
      </c>
      <c r="I79">
        <f t="shared" si="2"/>
        <v>2.9557265775017716</v>
      </c>
      <c r="J79" s="10">
        <f t="shared" si="3"/>
        <v>-10.237745274814763</v>
      </c>
      <c r="K79">
        <f t="shared" si="4"/>
        <v>-10.659789834743837</v>
      </c>
      <c r="L79">
        <f t="shared" si="5"/>
        <v>-10.302291349331499</v>
      </c>
      <c r="M79" s="13">
        <f t="shared" si="6"/>
        <v>2.8218160826412714E-8</v>
      </c>
      <c r="N79" s="13">
        <f t="shared" si="7"/>
        <v>4.1661957355200218E-3</v>
      </c>
      <c r="O79" s="13">
        <v>1</v>
      </c>
    </row>
    <row r="80" spans="3:16" x14ac:dyDescent="0.4">
      <c r="D80" s="6">
        <v>0.22</v>
      </c>
      <c r="E80" s="7">
        <f t="shared" si="0"/>
        <v>-0.97920111181663438</v>
      </c>
      <c r="G80">
        <f t="shared" si="1"/>
        <v>2.8744858344574804</v>
      </c>
      <c r="H80" s="10">
        <f t="shared" si="8"/>
        <v>-10.623352862098667</v>
      </c>
      <c r="I80">
        <f t="shared" si="2"/>
        <v>2.967608984592784</v>
      </c>
      <c r="J80" s="10">
        <f t="shared" si="3"/>
        <v>-10.202590144351058</v>
      </c>
      <c r="K80">
        <f t="shared" si="4"/>
        <v>-10.623179005291385</v>
      </c>
      <c r="L80">
        <f t="shared" si="5"/>
        <v>-10.331415787143651</v>
      </c>
      <c r="M80" s="13">
        <f t="shared" si="6"/>
        <v>3.0226189438055827E-8</v>
      </c>
      <c r="N80" s="13">
        <f t="shared" si="7"/>
        <v>1.6596046240924856E-2</v>
      </c>
      <c r="O80" s="13">
        <v>1</v>
      </c>
    </row>
    <row r="81" spans="4:15" x14ac:dyDescent="0.4">
      <c r="D81" s="6">
        <v>0.24</v>
      </c>
      <c r="E81" s="7">
        <f t="shared" si="0"/>
        <v>-0.97558166287579717</v>
      </c>
      <c r="G81">
        <f t="shared" si="1"/>
        <v>2.8863005187664039</v>
      </c>
      <c r="H81" s="10">
        <f t="shared" si="8"/>
        <v>-10.584085460539523</v>
      </c>
      <c r="I81">
        <f t="shared" si="2"/>
        <v>2.979491391683796</v>
      </c>
      <c r="J81" s="10">
        <f t="shared" si="3"/>
        <v>-10.164878020001792</v>
      </c>
      <c r="K81">
        <f t="shared" si="4"/>
        <v>-10.583907514615674</v>
      </c>
      <c r="L81">
        <f t="shared" si="5"/>
        <v>-10.355545588632799</v>
      </c>
      <c r="M81" s="13">
        <f t="shared" si="6"/>
        <v>3.1664751814280098E-8</v>
      </c>
      <c r="N81" s="13">
        <f t="shared" si="7"/>
        <v>3.635412172765963E-2</v>
      </c>
      <c r="O81" s="13">
        <v>1</v>
      </c>
    </row>
    <row r="82" spans="4:15" x14ac:dyDescent="0.4">
      <c r="D82" s="6">
        <v>0.26</v>
      </c>
      <c r="E82" s="7">
        <f t="shared" si="0"/>
        <v>-0.97172827815257479</v>
      </c>
      <c r="G82">
        <f t="shared" si="1"/>
        <v>2.898115203075327</v>
      </c>
      <c r="H82" s="10">
        <f t="shared" si="8"/>
        <v>-10.542280089677284</v>
      </c>
      <c r="I82">
        <f t="shared" si="2"/>
        <v>2.9913737987748079</v>
      </c>
      <c r="J82" s="10">
        <f t="shared" si="3"/>
        <v>-10.124728448555121</v>
      </c>
      <c r="K82">
        <f t="shared" si="4"/>
        <v>-10.542099759450895</v>
      </c>
      <c r="L82">
        <f t="shared" si="5"/>
        <v>-10.374871030156472</v>
      </c>
      <c r="M82" s="13">
        <f t="shared" si="6"/>
        <v>3.2518990549416888E-8</v>
      </c>
      <c r="N82" s="13">
        <f t="shared" si="7"/>
        <v>6.2571311130188295E-2</v>
      </c>
      <c r="O82" s="13">
        <v>1</v>
      </c>
    </row>
    <row r="83" spans="4:15" x14ac:dyDescent="0.4">
      <c r="D83" s="6">
        <v>0.28000000000000003</v>
      </c>
      <c r="E83" s="7">
        <f t="shared" si="0"/>
        <v>-0.9676520535337152</v>
      </c>
      <c r="G83">
        <f t="shared" si="1"/>
        <v>2.9099298873842501</v>
      </c>
      <c r="H83" s="10">
        <f t="shared" si="8"/>
        <v>-10.498057128787277</v>
      </c>
      <c r="I83">
        <f t="shared" si="2"/>
        <v>3.0032562058658199</v>
      </c>
      <c r="J83" s="10">
        <f t="shared" si="3"/>
        <v>-10.082257041383839</v>
      </c>
      <c r="K83">
        <f t="shared" ref="K83:K146" si="9">$E$6*$O$6*EXP(-$O$15*(G83/$E$4-1))-SQRT($E$6)*$O$5*EXP(-$O$4*(G83/$E$4-1))</f>
        <v>-10.497876032977707</v>
      </c>
      <c r="L83">
        <f t="shared" ref="L83:L146" si="10">$K$6*$O$6*EXP(-$O$15*(I83/$K$4-1))-SQRT($K$6)*$O$5*EXP(-$O$4*(I83/$K$4-1))</f>
        <v>-10.389576580634543</v>
      </c>
      <c r="M83" s="13">
        <f t="shared" si="6"/>
        <v>3.2795692243668111E-8</v>
      </c>
      <c r="N83" s="13">
        <f t="shared" si="7"/>
        <v>9.4445299205265121E-2</v>
      </c>
      <c r="O83" s="13">
        <v>1</v>
      </c>
    </row>
    <row r="84" spans="4:15" x14ac:dyDescent="0.4">
      <c r="D84" s="6">
        <v>0.3</v>
      </c>
      <c r="E84" s="7">
        <f t="shared" ref="E84:E147" si="11">-(1+D84+$E$5*D84^3)*EXP(-D84)</f>
        <v>-0.9633637182656094</v>
      </c>
      <c r="G84">
        <f t="shared" ref="G84:G147" si="12">$E$11*(D84/$E$12+1)</f>
        <v>2.9217445716931731</v>
      </c>
      <c r="H84" s="10">
        <f t="shared" si="8"/>
        <v>-10.451532979463597</v>
      </c>
      <c r="I84">
        <f t="shared" ref="I84:I147" si="13">$K$11*(D84/$K$12+1)</f>
        <v>3.0151386129568323</v>
      </c>
      <c r="J84" s="10">
        <f t="shared" ref="J84:J147" si="14">-(-$H$4)*(1+D84+$K$5*D84^3)*EXP(-D84)</f>
        <v>-10.037575589724863</v>
      </c>
      <c r="K84">
        <f t="shared" si="9"/>
        <v>-10.451352645843913</v>
      </c>
      <c r="L84">
        <f t="shared" si="10"/>
        <v>-10.399841064761938</v>
      </c>
      <c r="M84" s="13">
        <f t="shared" ref="M84:M147" si="15">(K84-H84)^2*O84</f>
        <v>3.2520214388074469E-8</v>
      </c>
      <c r="N84" s="13">
        <f t="shared" ref="N84:N147" si="16">(L84-J84)^2*O84</f>
        <v>0.13123627440383781</v>
      </c>
      <c r="O84" s="13">
        <v>1</v>
      </c>
    </row>
    <row r="85" spans="4:15" x14ac:dyDescent="0.4">
      <c r="D85" s="6">
        <v>0.32</v>
      </c>
      <c r="E85" s="7">
        <f t="shared" si="11"/>
        <v>-0.95887364571197453</v>
      </c>
      <c r="G85">
        <f t="shared" si="12"/>
        <v>2.9335592560020967</v>
      </c>
      <c r="H85" s="10">
        <f t="shared" ref="H85:H148" si="17">-(-$B$4)*(1+D85+$E$5*D85^3)*EXP(-D85)</f>
        <v>-10.402820182329211</v>
      </c>
      <c r="I85">
        <f t="shared" si="13"/>
        <v>3.0270210200478442</v>
      </c>
      <c r="J85" s="10">
        <f t="shared" si="14"/>
        <v>-9.9907921767667762</v>
      </c>
      <c r="K85">
        <f t="shared" si="9"/>
        <v>-10.402642043786415</v>
      </c>
      <c r="L85">
        <f t="shared" si="10"/>
        <v>-10.40583782180499</v>
      </c>
      <c r="M85" s="13">
        <f t="shared" si="15"/>
        <v>3.1733340429768006E-8</v>
      </c>
      <c r="N85" s="13">
        <f t="shared" si="16"/>
        <v>0.1722628874651872</v>
      </c>
      <c r="O85" s="13">
        <v>1</v>
      </c>
    </row>
    <row r="86" spans="4:15" x14ac:dyDescent="0.4">
      <c r="D86" s="6">
        <v>0.34</v>
      </c>
      <c r="E86" s="7">
        <f t="shared" si="11"/>
        <v>-0.95419186381338494</v>
      </c>
      <c r="G86">
        <f t="shared" si="12"/>
        <v>2.9453739403110193</v>
      </c>
      <c r="H86" s="10">
        <f t="shared" si="17"/>
        <v>-10.352027530511414</v>
      </c>
      <c r="I86">
        <f t="shared" si="13"/>
        <v>3.0389034271388571</v>
      </c>
      <c r="J86" s="10">
        <f t="shared" si="14"/>
        <v>-9.9420112866308017</v>
      </c>
      <c r="K86">
        <f t="shared" si="9"/>
        <v>-10.351852921947518</v>
      </c>
      <c r="L86">
        <f t="shared" si="10"/>
        <v>-10.40773486009873</v>
      </c>
      <c r="M86" s="13">
        <f t="shared" si="15"/>
        <v>3.0488150585689908E-8</v>
      </c>
      <c r="N86" s="13">
        <f t="shared" si="16"/>
        <v>0.21689844688373647</v>
      </c>
      <c r="O86" s="13">
        <v>1</v>
      </c>
    </row>
    <row r="87" spans="4:15" x14ac:dyDescent="0.4">
      <c r="D87" s="6">
        <v>0.36</v>
      </c>
      <c r="E87" s="7">
        <f t="shared" si="11"/>
        <v>-0.94932806525663971</v>
      </c>
      <c r="G87">
        <f t="shared" si="12"/>
        <v>2.9571886246199428</v>
      </c>
      <c r="H87" s="10">
        <f t="shared" si="17"/>
        <v>-10.299260179969284</v>
      </c>
      <c r="I87">
        <f t="shared" si="13"/>
        <v>3.050785834229869</v>
      </c>
      <c r="J87" s="10">
        <f t="shared" si="14"/>
        <v>-9.8913339103285054</v>
      </c>
      <c r="K87">
        <f t="shared" si="9"/>
        <v>-10.299090335976379</v>
      </c>
      <c r="L87">
        <f t="shared" si="10"/>
        <v>-10.405695007359295</v>
      </c>
      <c r="M87" s="13">
        <f t="shared" si="15"/>
        <v>2.8846981926058872E-8</v>
      </c>
      <c r="N87" s="13">
        <f t="shared" si="16"/>
        <v>0.26456733813871747</v>
      </c>
      <c r="O87" s="13">
        <v>1</v>
      </c>
    </row>
    <row r="88" spans="4:15" x14ac:dyDescent="0.4">
      <c r="D88" s="6">
        <v>0.38</v>
      </c>
      <c r="E88" s="7">
        <f t="shared" si="11"/>
        <v>-0.94429161736174549</v>
      </c>
      <c r="G88">
        <f t="shared" si="12"/>
        <v>2.9690033089288659</v>
      </c>
      <c r="H88" s="10">
        <f t="shared" si="17"/>
        <v>-10.244619756757578</v>
      </c>
      <c r="I88">
        <f t="shared" si="13"/>
        <v>3.062668241320881</v>
      </c>
      <c r="J88" s="10">
        <f t="shared" si="14"/>
        <v>-9.8388576487772337</v>
      </c>
      <c r="K88">
        <f t="shared" si="9"/>
        <v>-10.244455810003693</v>
      </c>
      <c r="L88">
        <f t="shared" si="10"/>
        <v>-10.39987605692254</v>
      </c>
      <c r="M88" s="13">
        <f t="shared" si="15"/>
        <v>2.6878538109349519E-8</v>
      </c>
      <c r="N88" s="13">
        <f t="shared" si="16"/>
        <v>0.31474165427789391</v>
      </c>
      <c r="O88" s="13">
        <v>1</v>
      </c>
    </row>
    <row r="89" spans="4:15" x14ac:dyDescent="0.4">
      <c r="D89" s="6">
        <v>0.4</v>
      </c>
      <c r="E89" s="7">
        <f t="shared" si="11"/>
        <v>-0.9390915716940893</v>
      </c>
      <c r="G89">
        <f t="shared" si="12"/>
        <v>2.9808179932377894</v>
      </c>
      <c r="H89" s="10">
        <f t="shared" si="17"/>
        <v>-10.188204461309175</v>
      </c>
      <c r="I89">
        <f t="shared" si="13"/>
        <v>3.074550648411893</v>
      </c>
      <c r="J89" s="10">
        <f t="shared" si="14"/>
        <v>-9.7846768129522239</v>
      </c>
      <c r="K89">
        <f t="shared" si="9"/>
        <v>-10.188047441575538</v>
      </c>
      <c r="L89">
        <f t="shared" si="10"/>
        <v>-10.390430910017196</v>
      </c>
      <c r="M89" s="13">
        <f t="shared" si="15"/>
        <v>2.4655196751336268E-8</v>
      </c>
      <c r="N89" s="13">
        <f t="shared" si="16"/>
        <v>0.36693802611099974</v>
      </c>
      <c r="O89" s="13">
        <v>1</v>
      </c>
    </row>
    <row r="90" spans="4:15" x14ac:dyDescent="0.4">
      <c r="D90" s="6">
        <v>0.42</v>
      </c>
      <c r="E90" s="7">
        <f t="shared" si="11"/>
        <v>-0.93373667340917732</v>
      </c>
      <c r="G90">
        <f t="shared" si="12"/>
        <v>2.992632677546712</v>
      </c>
      <c r="H90" s="10">
        <f t="shared" si="17"/>
        <v>-10.130109169816166</v>
      </c>
      <c r="I90">
        <f t="shared" si="13"/>
        <v>3.0864330555029054</v>
      </c>
      <c r="J90" s="10">
        <f t="shared" si="14"/>
        <v>-9.7288825212522401</v>
      </c>
      <c r="K90">
        <f t="shared" si="9"/>
        <v>-10.129960003629796</v>
      </c>
      <c r="L90">
        <f t="shared" si="10"/>
        <v>-10.377507714177888</v>
      </c>
      <c r="M90" s="13">
        <f t="shared" si="15"/>
        <v>2.2250551156155667E-8</v>
      </c>
      <c r="N90" s="13">
        <f t="shared" si="16"/>
        <v>0.42071464089783395</v>
      </c>
      <c r="O90" s="13">
        <v>1</v>
      </c>
    </row>
    <row r="91" spans="4:15" x14ac:dyDescent="0.4">
      <c r="D91" s="6">
        <v>0.44</v>
      </c>
      <c r="E91" s="7">
        <f t="shared" si="11"/>
        <v>-0.92823537033712678</v>
      </c>
      <c r="G91">
        <f t="shared" si="12"/>
        <v>3.0044473618556355</v>
      </c>
      <c r="H91" s="10">
        <f t="shared" si="17"/>
        <v>-10.070425532787489</v>
      </c>
      <c r="I91">
        <f t="shared" si="13"/>
        <v>3.0983154625939173</v>
      </c>
      <c r="J91" s="10">
        <f t="shared" si="14"/>
        <v>-9.6715627941536262</v>
      </c>
      <c r="K91">
        <f t="shared" si="9"/>
        <v>-10.070285043596421</v>
      </c>
      <c r="L91">
        <f t="shared" si="10"/>
        <v>-10.361249997900657</v>
      </c>
      <c r="M91" s="13">
        <f t="shared" si="15"/>
        <v>1.9737212806976747E-8</v>
      </c>
      <c r="N91" s="13">
        <f t="shared" si="16"/>
        <v>0.47566843901239858</v>
      </c>
      <c r="O91" s="13">
        <v>1</v>
      </c>
    </row>
    <row r="92" spans="4:15" x14ac:dyDescent="0.4">
      <c r="D92" s="6">
        <v>0.46</v>
      </c>
      <c r="E92" s="7">
        <f t="shared" si="11"/>
        <v>-0.92259582181389777</v>
      </c>
      <c r="G92">
        <f t="shared" si="12"/>
        <v>3.0162620461645586</v>
      </c>
      <c r="H92" s="10">
        <f t="shared" si="17"/>
        <v>-10.009242070858978</v>
      </c>
      <c r="I92">
        <f t="shared" si="13"/>
        <v>3.1101978696849293</v>
      </c>
      <c r="J92" s="10">
        <f t="shared" si="14"/>
        <v>-9.6128026462255445</v>
      </c>
      <c r="K92">
        <f t="shared" si="9"/>
        <v>-10.009110979700605</v>
      </c>
      <c r="L92">
        <f t="shared" si="10"/>
        <v>-10.341796801640969</v>
      </c>
      <c r="M92" s="13">
        <f t="shared" si="15"/>
        <v>1.7184891803562773E-8</v>
      </c>
      <c r="N92" s="13">
        <f t="shared" si="16"/>
        <v>0.53143247862984833</v>
      </c>
      <c r="O92" s="13">
        <v>1</v>
      </c>
    </row>
    <row r="93" spans="4:15" x14ac:dyDescent="0.4">
      <c r="D93" s="6">
        <v>0.48</v>
      </c>
      <c r="E93" s="7">
        <f t="shared" si="11"/>
        <v>-0.9168259072660877</v>
      </c>
      <c r="G93">
        <f t="shared" si="12"/>
        <v>3.0280767304734821</v>
      </c>
      <c r="H93" s="10">
        <f t="shared" si="17"/>
        <v>-9.946644267929786</v>
      </c>
      <c r="I93">
        <f t="shared" si="13"/>
        <v>3.1220802767759421</v>
      </c>
      <c r="J93" s="10">
        <f t="shared" si="14"/>
        <v>-9.5526841755775465</v>
      </c>
      <c r="K93">
        <f t="shared" si="9"/>
        <v>-9.9465231945456587</v>
      </c>
      <c r="L93">
        <f t="shared" si="10"/>
        <v>-10.319282805251419</v>
      </c>
      <c r="M93" s="13">
        <f t="shared" si="15"/>
        <v>1.4658764344026351E-8</v>
      </c>
      <c r="N93" s="13">
        <f t="shared" si="16"/>
        <v>0.58767345901785872</v>
      </c>
      <c r="O93" s="13">
        <v>1</v>
      </c>
    </row>
    <row r="94" spans="4:15" x14ac:dyDescent="0.4">
      <c r="D94" s="6">
        <v>0.5</v>
      </c>
      <c r="E94" s="7">
        <f t="shared" si="11"/>
        <v>-0.91093323455591135</v>
      </c>
      <c r="G94">
        <f t="shared" si="12"/>
        <v>3.0398914147824048</v>
      </c>
      <c r="H94" s="10">
        <f t="shared" si="17"/>
        <v>-9.8827146616970829</v>
      </c>
      <c r="I94">
        <f t="shared" si="13"/>
        <v>3.1339626838669541</v>
      </c>
      <c r="J94" s="10">
        <f t="shared" si="14"/>
        <v>-9.4912866508084068</v>
      </c>
      <c r="K94">
        <f t="shared" si="9"/>
        <v>-9.8826041260505146</v>
      </c>
      <c r="L94">
        <f t="shared" si="10"/>
        <v>-10.29383845195389</v>
      </c>
      <c r="M94" s="13">
        <f t="shared" si="15"/>
        <v>1.2218129162264635E-8</v>
      </c>
      <c r="N94" s="13">
        <f t="shared" si="16"/>
        <v>0.64408939352185968</v>
      </c>
      <c r="O94" s="13">
        <v>1</v>
      </c>
    </row>
    <row r="95" spans="4:15" x14ac:dyDescent="0.4">
      <c r="D95" s="6">
        <v>0.52</v>
      </c>
      <c r="E95" s="7">
        <f t="shared" si="11"/>
        <v>-0.90492514809283042</v>
      </c>
      <c r="G95">
        <f t="shared" si="12"/>
        <v>3.0517060990913278</v>
      </c>
      <c r="H95" s="10">
        <f t="shared" si="17"/>
        <v>-9.8175329316591178</v>
      </c>
      <c r="I95">
        <f t="shared" si="13"/>
        <v>3.1458450909579661</v>
      </c>
      <c r="J95" s="10">
        <f t="shared" si="14"/>
        <v>-9.4286865955236276</v>
      </c>
      <c r="K95">
        <f t="shared" si="9"/>
        <v>-9.8174333558145026</v>
      </c>
      <c r="L95">
        <f t="shared" si="10"/>
        <v>-10.265590068938476</v>
      </c>
      <c r="M95" s="13">
        <f t="shared" si="15"/>
        <v>9.9153488308252744E-9</v>
      </c>
      <c r="N95" s="13">
        <f t="shared" si="16"/>
        <v>0.70040742381383747</v>
      </c>
      <c r="O95" s="13">
        <v>1</v>
      </c>
    </row>
    <row r="96" spans="4:15" x14ac:dyDescent="0.4">
      <c r="D96" s="6">
        <v>0.54</v>
      </c>
      <c r="E96" s="7">
        <f t="shared" si="11"/>
        <v>-0.89880873671812134</v>
      </c>
      <c r="G96">
        <f t="shared" si="12"/>
        <v>3.0635207834002514</v>
      </c>
      <c r="H96" s="10">
        <f t="shared" si="17"/>
        <v>-9.7511759846548998</v>
      </c>
      <c r="I96">
        <f t="shared" si="13"/>
        <v>3.1577274980489785</v>
      </c>
      <c r="J96" s="10">
        <f t="shared" si="14"/>
        <v>-9.364957870487121</v>
      </c>
      <c r="K96">
        <f t="shared" si="9"/>
        <v>-9.7510876949803311</v>
      </c>
      <c r="L96">
        <f t="shared" si="10"/>
        <v>-10.234659984678867</v>
      </c>
      <c r="M96" s="13">
        <f t="shared" si="15"/>
        <v>7.7950666354367692E-9</v>
      </c>
      <c r="N96" s="13">
        <f t="shared" si="16"/>
        <v>0.75638176742959284</v>
      </c>
      <c r="O96" s="13">
        <v>1</v>
      </c>
    </row>
    <row r="97" spans="4:15" x14ac:dyDescent="0.4">
      <c r="D97" s="6">
        <v>0.56000000000000005</v>
      </c>
      <c r="E97" s="7">
        <f t="shared" si="11"/>
        <v>-0.89259084136850431</v>
      </c>
      <c r="G97">
        <f t="shared" si="12"/>
        <v>3.075335467709174</v>
      </c>
      <c r="H97" s="10">
        <f t="shared" si="17"/>
        <v>-9.6837180380069032</v>
      </c>
      <c r="I97">
        <f t="shared" si="13"/>
        <v>3.1696099051399904</v>
      </c>
      <c r="J97" s="10">
        <f t="shared" si="14"/>
        <v>-9.3001717534708561</v>
      </c>
      <c r="K97">
        <f t="shared" si="9"/>
        <v>-9.6836412676640364</v>
      </c>
      <c r="L97">
        <f t="shared" si="10"/>
        <v>-10.201166643051748</v>
      </c>
      <c r="M97" s="13">
        <f t="shared" si="15"/>
        <v>5.8936855438851537E-9</v>
      </c>
      <c r="N97" s="13">
        <f t="shared" si="16"/>
        <v>0.81179179105088284</v>
      </c>
      <c r="O97" s="13">
        <v>1</v>
      </c>
    </row>
    <row r="98" spans="4:15" x14ac:dyDescent="0.4">
      <c r="D98" s="6">
        <v>0.57999999999999996</v>
      </c>
      <c r="E98" s="7">
        <f t="shared" si="11"/>
        <v>-0.88627806252479491</v>
      </c>
      <c r="G98">
        <f t="shared" si="12"/>
        <v>3.0871501520180975</v>
      </c>
      <c r="H98" s="10">
        <f t="shared" si="17"/>
        <v>-9.6152307003315016</v>
      </c>
      <c r="I98">
        <f t="shared" si="13"/>
        <v>3.1814923122310024</v>
      </c>
      <c r="J98" s="10">
        <f t="shared" si="14"/>
        <v>-9.2343970168645946</v>
      </c>
      <c r="K98">
        <f t="shared" si="9"/>
        <v>-9.6151655920189878</v>
      </c>
      <c r="L98">
        <f t="shared" si="10"/>
        <v>-10.165224714345308</v>
      </c>
      <c r="M98" s="13">
        <f t="shared" si="15"/>
        <v>4.2390923583983619E-9</v>
      </c>
      <c r="N98" s="13">
        <f t="shared" si="16"/>
        <v>0.86644020239724751</v>
      </c>
      <c r="O98" s="13">
        <v>1</v>
      </c>
    </row>
    <row r="99" spans="4:15" x14ac:dyDescent="0.4">
      <c r="D99" s="6">
        <v>0.6</v>
      </c>
      <c r="E99" s="7">
        <f t="shared" si="11"/>
        <v>-0.87987676745138688</v>
      </c>
      <c r="G99">
        <f t="shared" si="12"/>
        <v>3.0989648363270206</v>
      </c>
      <c r="H99" s="10">
        <f t="shared" si="17"/>
        <v>-9.5457830500800966</v>
      </c>
      <c r="I99">
        <f t="shared" si="13"/>
        <v>3.1933747193220143</v>
      </c>
      <c r="J99" s="10">
        <f t="shared" si="14"/>
        <v>-9.1677000031062352</v>
      </c>
      <c r="K99">
        <f t="shared" si="9"/>
        <v>-9.5457296589991127</v>
      </c>
      <c r="L99">
        <f t="shared" si="10"/>
        <v>-10.126945203239758</v>
      </c>
      <c r="M99" s="13">
        <f t="shared" si="15"/>
        <v>2.8506075286293678E-9</v>
      </c>
      <c r="N99" s="13">
        <f t="shared" si="16"/>
        <v>0.920151353979203</v>
      </c>
      <c r="O99" s="13">
        <v>1</v>
      </c>
    </row>
    <row r="100" spans="4:15" x14ac:dyDescent="0.4">
      <c r="D100" s="6">
        <v>0.62</v>
      </c>
      <c r="E100" s="7">
        <f t="shared" si="11"/>
        <v>-0.87339309723221858</v>
      </c>
      <c r="G100">
        <f t="shared" si="12"/>
        <v>3.1107795206359441</v>
      </c>
      <c r="H100" s="10">
        <f t="shared" si="17"/>
        <v>-9.4754417118723389</v>
      </c>
      <c r="I100">
        <f t="shared" si="13"/>
        <v>3.2052571264130272</v>
      </c>
      <c r="J100" s="10">
        <f t="shared" si="14"/>
        <v>-9.100144697991654</v>
      </c>
      <c r="K100">
        <f t="shared" si="9"/>
        <v>-9.4754000088847512</v>
      </c>
      <c r="L100">
        <f t="shared" si="10"/>
        <v>-10.086435553840616</v>
      </c>
      <c r="M100" s="13">
        <f t="shared" si="15"/>
        <v>1.7391391737361166E-9</v>
      </c>
      <c r="N100" s="13">
        <f t="shared" si="16"/>
        <v>0.97276965233127755</v>
      </c>
      <c r="O100" s="13">
        <v>1</v>
      </c>
    </row>
    <row r="101" spans="4:15" x14ac:dyDescent="0.4">
      <c r="D101" s="6">
        <v>0.64</v>
      </c>
      <c r="E101" s="7">
        <f t="shared" si="11"/>
        <v>-0.8668329736087248</v>
      </c>
      <c r="G101">
        <f t="shared" si="12"/>
        <v>3.1225942049448667</v>
      </c>
      <c r="H101" s="10">
        <f t="shared" si="17"/>
        <v>-9.4042709306810544</v>
      </c>
      <c r="I101">
        <f t="shared" si="13"/>
        <v>3.2171395335040391</v>
      </c>
      <c r="J101" s="10">
        <f t="shared" si="14"/>
        <v>-9.0317928019213873</v>
      </c>
      <c r="K101">
        <f t="shared" si="9"/>
        <v>-9.4042408056328544</v>
      </c>
      <c r="L101">
        <f t="shared" si="10"/>
        <v>-10.043799751843325</v>
      </c>
      <c r="M101" s="13">
        <f t="shared" si="15"/>
        <v>9.0751852905181181E-10</v>
      </c>
      <c r="N101" s="13">
        <f t="shared" si="16"/>
        <v>1.0241580666903038</v>
      </c>
      <c r="O101" s="13">
        <v>1</v>
      </c>
    </row>
    <row r="102" spans="4:15" x14ac:dyDescent="0.4">
      <c r="D102" s="6">
        <v>0.66</v>
      </c>
      <c r="E102" s="7">
        <f t="shared" si="11"/>
        <v>-0.8602021056251361</v>
      </c>
      <c r="G102">
        <f t="shared" si="12"/>
        <v>3.1344088892537902</v>
      </c>
      <c r="H102" s="10">
        <f t="shared" si="17"/>
        <v>-9.3323326439271028</v>
      </c>
      <c r="I102">
        <f t="shared" si="13"/>
        <v>3.2290219405950511</v>
      </c>
      <c r="J102" s="10">
        <f t="shared" si="14"/>
        <v>-8.9627037991399821</v>
      </c>
      <c r="K102">
        <f t="shared" si="9"/>
        <v>-9.3323139091115479</v>
      </c>
      <c r="L102">
        <f t="shared" si="10"/>
        <v>-9.9991384239057215</v>
      </c>
      <c r="M102" s="13">
        <f t="shared" si="15"/>
        <v>3.5099331387693324E-10</v>
      </c>
      <c r="N102" s="13">
        <f t="shared" si="16"/>
        <v>1.0741967314132992</v>
      </c>
      <c r="O102" s="13">
        <v>1</v>
      </c>
    </row>
    <row r="103" spans="4:15" x14ac:dyDescent="0.4">
      <c r="D103" s="6">
        <v>0.68</v>
      </c>
      <c r="E103" s="7">
        <f t="shared" si="11"/>
        <v>-0.85350599608634292</v>
      </c>
      <c r="G103">
        <f t="shared" si="12"/>
        <v>3.1462235735627133</v>
      </c>
      <c r="H103" s="10">
        <f t="shared" si="17"/>
        <v>-9.2596865515407334</v>
      </c>
      <c r="I103">
        <f t="shared" si="13"/>
        <v>3.2409043476860635</v>
      </c>
      <c r="J103" s="10">
        <f t="shared" si="14"/>
        <v>-8.8929350250224335</v>
      </c>
      <c r="K103">
        <f t="shared" si="9"/>
        <v>-9.2596789452774821</v>
      </c>
      <c r="L103">
        <f t="shared" si="10"/>
        <v>-9.9525489343028841</v>
      </c>
      <c r="M103" s="13">
        <f t="shared" si="15"/>
        <v>5.7855240647277721E-11</v>
      </c>
      <c r="N103" s="13">
        <f t="shared" si="16"/>
        <v>1.1227816367405989</v>
      </c>
      <c r="O103" s="13">
        <v>1</v>
      </c>
    </row>
    <row r="104" spans="4:15" x14ac:dyDescent="0.4">
      <c r="D104" s="6">
        <v>0.7</v>
      </c>
      <c r="E104" s="7">
        <f t="shared" si="11"/>
        <v>-0.84674994783340296</v>
      </c>
      <c r="G104">
        <f t="shared" si="12"/>
        <v>3.1580382578716368</v>
      </c>
      <c r="H104" s="10">
        <f t="shared" si="17"/>
        <v>-9.1863901840445887</v>
      </c>
      <c r="I104">
        <f t="shared" si="13"/>
        <v>3.2527867547770755</v>
      </c>
      <c r="J104" s="10">
        <f t="shared" si="14"/>
        <v>-8.822541731460575</v>
      </c>
      <c r="K104">
        <f t="shared" si="9"/>
        <v>-9.1863933743526722</v>
      </c>
      <c r="L104">
        <f t="shared" si="10"/>
        <v>-9.904125478936912</v>
      </c>
      <c r="M104" s="13">
        <f t="shared" si="15"/>
        <v>1.0178065667577889E-11</v>
      </c>
      <c r="N104" s="13">
        <f t="shared" si="16"/>
        <v>1.1698234028049568</v>
      </c>
      <c r="O104" s="13">
        <v>1</v>
      </c>
    </row>
    <row r="105" spans="4:15" x14ac:dyDescent="0.4">
      <c r="D105" s="6">
        <v>0.72</v>
      </c>
      <c r="E105" s="7">
        <f t="shared" si="11"/>
        <v>-0.83993906984163946</v>
      </c>
      <c r="G105">
        <f t="shared" si="12"/>
        <v>3.1698529421805595</v>
      </c>
      <c r="H105" s="10">
        <f t="shared" si="17"/>
        <v>-9.1124989687119466</v>
      </c>
      <c r="I105">
        <f t="shared" si="13"/>
        <v>3.2646691618680883</v>
      </c>
      <c r="J105" s="10">
        <f t="shared" si="14"/>
        <v>-8.751577150400994</v>
      </c>
      <c r="K105">
        <f t="shared" si="9"/>
        <v>-9.1125125570562542</v>
      </c>
      <c r="L105">
        <f t="shared" si="10"/>
        <v>-9.8539591767722214</v>
      </c>
      <c r="M105" s="13">
        <f t="shared" si="15"/>
        <v>1.8464310102013921E-10</v>
      </c>
      <c r="N105" s="13">
        <f t="shared" si="16"/>
        <v>1.2152461320663335</v>
      </c>
      <c r="O105" s="13">
        <v>1</v>
      </c>
    </row>
    <row r="106" spans="4:15" x14ac:dyDescent="0.4">
      <c r="D106" s="6">
        <v>0.74</v>
      </c>
      <c r="E106" s="7">
        <f t="shared" si="11"/>
        <v>-0.83307828314614629</v>
      </c>
      <c r="G106">
        <f t="shared" si="12"/>
        <v>3.181667626489483</v>
      </c>
      <c r="H106" s="10">
        <f t="shared" si="17"/>
        <v>-9.0380662938525411</v>
      </c>
      <c r="I106">
        <f t="shared" si="13"/>
        <v>3.2765515689591003</v>
      </c>
      <c r="J106" s="10">
        <f t="shared" si="14"/>
        <v>-8.6800925555846415</v>
      </c>
      <c r="K106">
        <f t="shared" si="9"/>
        <v>-9.0380898189447194</v>
      </c>
      <c r="L106">
        <f t="shared" si="10"/>
        <v>-9.8021381587651923</v>
      </c>
      <c r="M106" s="13">
        <f t="shared" si="15"/>
        <v>5.5342996199700564E-10</v>
      </c>
      <c r="N106" s="13">
        <f t="shared" si="16"/>
        <v>1.2589863356168061</v>
      </c>
      <c r="O106" s="13">
        <v>1</v>
      </c>
    </row>
    <row r="107" spans="4:15" x14ac:dyDescent="0.4">
      <c r="D107" s="6">
        <v>0.76</v>
      </c>
      <c r="E107" s="7">
        <f t="shared" si="11"/>
        <v>-0.82617232659938677</v>
      </c>
      <c r="G107">
        <f t="shared" si="12"/>
        <v>3.1934823107984061</v>
      </c>
      <c r="H107" s="10">
        <f t="shared" si="17"/>
        <v>-8.9631435712767473</v>
      </c>
      <c r="I107">
        <f t="shared" si="13"/>
        <v>3.2884339760501122</v>
      </c>
      <c r="J107" s="10">
        <f t="shared" si="14"/>
        <v>-8.6081373225369902</v>
      </c>
      <c r="K107">
        <f t="shared" si="9"/>
        <v>-8.9631765129131438</v>
      </c>
      <c r="L107">
        <f t="shared" si="10"/>
        <v>-9.7487476543550322</v>
      </c>
      <c r="M107" s="13">
        <f t="shared" si="15"/>
        <v>1.0851514084755303E-9</v>
      </c>
      <c r="N107" s="13">
        <f t="shared" si="16"/>
        <v>1.300991929050064</v>
      </c>
      <c r="O107" s="13">
        <v>1</v>
      </c>
    </row>
    <row r="108" spans="4:15" x14ac:dyDescent="0.4">
      <c r="D108" s="6">
        <v>0.78</v>
      </c>
      <c r="E108" s="7">
        <f t="shared" si="11"/>
        <v>-0.81922576246545165</v>
      </c>
      <c r="G108">
        <f t="shared" si="12"/>
        <v>3.2052969951073291</v>
      </c>
      <c r="H108" s="10">
        <f t="shared" si="17"/>
        <v>-8.8877802969876853</v>
      </c>
      <c r="I108">
        <f t="shared" si="13"/>
        <v>3.3003163831411242</v>
      </c>
      <c r="J108" s="10">
        <f t="shared" si="14"/>
        <v>-8.5357589868562798</v>
      </c>
      <c r="K108">
        <f t="shared" si="9"/>
        <v>-8.8878220799080783</v>
      </c>
      <c r="L108">
        <f t="shared" si="10"/>
        <v>-9.693870075581172</v>
      </c>
      <c r="M108" s="13">
        <f t="shared" si="15"/>
        <v>1.745812436560986E-9</v>
      </c>
      <c r="N108" s="13">
        <f t="shared" si="16"/>
        <v>1.3412212938275552</v>
      </c>
      <c r="O108" s="13">
        <v>1</v>
      </c>
    </row>
    <row r="109" spans="4:15" x14ac:dyDescent="0.4">
      <c r="D109" s="6">
        <v>0.8</v>
      </c>
      <c r="E109" s="7">
        <f t="shared" si="11"/>
        <v>-0.8122429818554191</v>
      </c>
      <c r="G109">
        <f t="shared" si="12"/>
        <v>3.2171116794162522</v>
      </c>
      <c r="H109" s="10">
        <f t="shared" si="17"/>
        <v>-8.8120241101494425</v>
      </c>
      <c r="I109">
        <f t="shared" si="13"/>
        <v>3.3121987902321366</v>
      </c>
      <c r="J109" s="10">
        <f t="shared" si="14"/>
        <v>-8.463003300846168</v>
      </c>
      <c r="K109">
        <f t="shared" si="9"/>
        <v>-8.8120741079017257</v>
      </c>
      <c r="L109">
        <f t="shared" si="10"/>
        <v>-9.6375850988904972</v>
      </c>
      <c r="M109" s="13">
        <f t="shared" si="15"/>
        <v>2.4997752333726332E-9</v>
      </c>
      <c r="N109" s="13">
        <f t="shared" si="16"/>
        <v>1.3796424002970493</v>
      </c>
      <c r="O109" s="13">
        <v>1</v>
      </c>
    </row>
    <row r="110" spans="4:15" x14ac:dyDescent="0.4">
      <c r="D110" s="6">
        <v>0.82</v>
      </c>
      <c r="E110" s="7">
        <f t="shared" si="11"/>
        <v>-0.8052282100081436</v>
      </c>
      <c r="G110">
        <f t="shared" si="12"/>
        <v>3.2289263637251757</v>
      </c>
      <c r="H110" s="10">
        <f t="shared" si="17"/>
        <v>-8.7359208503783492</v>
      </c>
      <c r="I110">
        <f t="shared" si="13"/>
        <v>3.3240811973231486</v>
      </c>
      <c r="J110" s="10">
        <f t="shared" si="14"/>
        <v>-8.3899142885378506</v>
      </c>
      <c r="K110">
        <f t="shared" si="9"/>
        <v>-8.7359783891755232</v>
      </c>
      <c r="L110">
        <f t="shared" si="10"/>
        <v>-9.5799697446964185</v>
      </c>
      <c r="M110" s="13">
        <f t="shared" si="15"/>
        <v>3.3107131802262911E-9</v>
      </c>
      <c r="N110" s="13">
        <f t="shared" si="16"/>
        <v>1.416231988732777</v>
      </c>
      <c r="O110" s="13">
        <v>1</v>
      </c>
    </row>
    <row r="111" spans="4:15" x14ac:dyDescent="0.4">
      <c r="D111" s="6">
        <v>0.84</v>
      </c>
      <c r="E111" s="7">
        <f t="shared" si="11"/>
        <v>-0.79818551142068428</v>
      </c>
      <c r="G111">
        <f t="shared" si="12"/>
        <v>3.2407410480340988</v>
      </c>
      <c r="H111" s="10">
        <f t="shared" si="17"/>
        <v>-8.6595146134030028</v>
      </c>
      <c r="I111">
        <f t="shared" si="13"/>
        <v>3.3359636044141605</v>
      </c>
      <c r="J111" s="10">
        <f t="shared" si="14"/>
        <v>-8.3165342991455358</v>
      </c>
      <c r="K111">
        <f t="shared" si="9"/>
        <v>-8.6595789759598993</v>
      </c>
      <c r="L111">
        <f t="shared" si="10"/>
        <v>-9.5210984547497226</v>
      </c>
      <c r="M111" s="13">
        <f t="shared" si="15"/>
        <v>4.1425387302640675E-9</v>
      </c>
      <c r="N111" s="13">
        <f t="shared" si="16"/>
        <v>1.4509748049664277</v>
      </c>
      <c r="O111" s="13">
        <v>1</v>
      </c>
    </row>
    <row r="112" spans="4:15" x14ac:dyDescent="0.4">
      <c r="D112" s="6">
        <v>0.86</v>
      </c>
      <c r="E112" s="7">
        <f t="shared" si="11"/>
        <v>-0.79111879483247327</v>
      </c>
      <c r="G112">
        <f t="shared" si="12"/>
        <v>3.2525557323430219</v>
      </c>
      <c r="H112" s="10">
        <f t="shared" si="17"/>
        <v>-8.5828478051375026</v>
      </c>
      <c r="I112">
        <f t="shared" si="13"/>
        <v>3.3478460115051734</v>
      </c>
      <c r="J112" s="10">
        <f t="shared" si="14"/>
        <v>-8.2429040589979881</v>
      </c>
      <c r="K112">
        <f t="shared" si="9"/>
        <v>-8.5829182344758816</v>
      </c>
      <c r="L112">
        <f t="shared" si="10"/>
        <v>-9.4610431673799695</v>
      </c>
      <c r="M112" s="13">
        <f t="shared" si="15"/>
        <v>4.9602917045157255E-6</v>
      </c>
      <c r="N112" s="13">
        <f t="shared" si="16"/>
        <v>1483.8628873696489</v>
      </c>
      <c r="O112" s="13">
        <v>1000</v>
      </c>
    </row>
    <row r="113" spans="4:15" x14ac:dyDescent="0.4">
      <c r="D113" s="6">
        <v>0.88</v>
      </c>
      <c r="E113" s="7">
        <f t="shared" si="11"/>
        <v>-0.784031818067215</v>
      </c>
      <c r="G113">
        <f t="shared" si="12"/>
        <v>3.2643704166519449</v>
      </c>
      <c r="H113" s="10">
        <f t="shared" si="17"/>
        <v>-8.5059611942112152</v>
      </c>
      <c r="I113">
        <f t="shared" si="13"/>
        <v>3.3597284185961853</v>
      </c>
      <c r="J113" s="10">
        <f t="shared" si="14"/>
        <v>-8.1690627219877321</v>
      </c>
      <c r="K113">
        <f t="shared" si="9"/>
        <v>-8.506036897422721</v>
      </c>
      <c r="L113">
        <f t="shared" si="10"/>
        <v>-9.3998733906643359</v>
      </c>
      <c r="M113" s="13">
        <f t="shared" si="15"/>
        <v>5.7309762322827879E-6</v>
      </c>
      <c r="N113" s="13">
        <f t="shared" si="16"/>
        <v>1514.8949021281485</v>
      </c>
      <c r="O113" s="13">
        <v>1000</v>
      </c>
    </row>
    <row r="114" spans="4:15" x14ac:dyDescent="0.4">
      <c r="D114" s="6">
        <v>0.9</v>
      </c>
      <c r="E114" s="7">
        <f t="shared" si="11"/>
        <v>-0.77692819273640168</v>
      </c>
      <c r="G114">
        <f t="shared" si="12"/>
        <v>3.2761851009608685</v>
      </c>
      <c r="H114" s="10">
        <f t="shared" si="17"/>
        <v>-8.4288939629972219</v>
      </c>
      <c r="I114">
        <f t="shared" si="13"/>
        <v>3.3716108256871973</v>
      </c>
      <c r="J114" s="10">
        <f t="shared" si="14"/>
        <v>-8.0950479185783912</v>
      </c>
      <c r="K114">
        <f t="shared" si="9"/>
        <v>-8.428974114954805</v>
      </c>
      <c r="L114">
        <f t="shared" si="10"/>
        <v>-9.3376562735794764</v>
      </c>
      <c r="M114" s="13">
        <f t="shared" si="15"/>
        <v>6.4243363043936298E-6</v>
      </c>
      <c r="N114" s="13">
        <f t="shared" si="16"/>
        <v>1544.075523918503</v>
      </c>
      <c r="O114" s="13">
        <v>1000</v>
      </c>
    </row>
    <row r="115" spans="4:15" x14ac:dyDescent="0.4">
      <c r="D115" s="6">
        <v>0.92</v>
      </c>
      <c r="E115" s="7">
        <f t="shared" si="11"/>
        <v>-0.76981138880822741</v>
      </c>
      <c r="G115">
        <f t="shared" si="12"/>
        <v>3.2879997852697915</v>
      </c>
      <c r="H115" s="10">
        <f t="shared" si="17"/>
        <v>-8.3516837571804583</v>
      </c>
      <c r="I115">
        <f t="shared" si="13"/>
        <v>3.3834932327782097</v>
      </c>
      <c r="J115" s="10">
        <f t="shared" si="14"/>
        <v>-8.0208958034095623</v>
      </c>
      <c r="K115">
        <f t="shared" si="9"/>
        <v>-8.3517675041896737</v>
      </c>
      <c r="L115">
        <f t="shared" si="10"/>
        <v>-9.2744566751905104</v>
      </c>
      <c r="M115" s="13">
        <f t="shared" si="15"/>
        <v>7.0135615525291668E-9</v>
      </c>
      <c r="N115" s="13">
        <f t="shared" si="16"/>
        <v>1.5714148592602106</v>
      </c>
      <c r="O115" s="13">
        <v>1</v>
      </c>
    </row>
    <row r="116" spans="4:15" x14ac:dyDescent="0.4">
      <c r="D116" s="6">
        <v>0.94</v>
      </c>
      <c r="E116" s="7">
        <f t="shared" si="11"/>
        <v>-0.76268473904558232</v>
      </c>
      <c r="G116">
        <f t="shared" si="12"/>
        <v>3.2998144695787142</v>
      </c>
      <c r="H116" s="10">
        <f t="shared" si="17"/>
        <v>-8.2743667339055218</v>
      </c>
      <c r="I116">
        <f t="shared" si="13"/>
        <v>3.3953756398692216</v>
      </c>
      <c r="J116" s="10">
        <f t="shared" si="14"/>
        <v>-7.9466411015376357</v>
      </c>
      <c r="K116">
        <f t="shared" si="9"/>
        <v>-8.2744531972879773</v>
      </c>
      <c r="L116">
        <f t="shared" si="10"/>
        <v>-9.2103372319296533</v>
      </c>
      <c r="M116" s="13">
        <f t="shared" si="15"/>
        <v>7.4759165056544182E-9</v>
      </c>
      <c r="N116" s="13">
        <f t="shared" si="16"/>
        <v>1.5969279099677591</v>
      </c>
      <c r="O116" s="13">
        <v>1</v>
      </c>
    </row>
    <row r="117" spans="4:15" x14ac:dyDescent="0.4">
      <c r="D117" s="6">
        <v>0.96</v>
      </c>
      <c r="E117" s="7">
        <f t="shared" si="11"/>
        <v>-0.75555144331671076</v>
      </c>
      <c r="G117">
        <f t="shared" si="12"/>
        <v>3.3116291538876377</v>
      </c>
      <c r="H117" s="10">
        <f t="shared" si="17"/>
        <v>-8.196977608542996</v>
      </c>
      <c r="I117">
        <f t="shared" si="13"/>
        <v>3.4072580469602336</v>
      </c>
      <c r="J117" s="10">
        <f t="shared" si="14"/>
        <v>-7.8723171533498046</v>
      </c>
      <c r="K117">
        <f t="shared" si="9"/>
        <v>-8.1970658881450689</v>
      </c>
      <c r="L117">
        <f t="shared" si="10"/>
        <v>-9.145358423015832</v>
      </c>
      <c r="M117" s="13">
        <f t="shared" si="15"/>
        <v>7.7932881421523877E-9</v>
      </c>
      <c r="N117" s="13">
        <f t="shared" si="16"/>
        <v>1.6206340742728911</v>
      </c>
      <c r="O117" s="13">
        <v>1</v>
      </c>
    </row>
    <row r="118" spans="4:15" x14ac:dyDescent="0.4">
      <c r="D118" s="6">
        <v>0.98</v>
      </c>
      <c r="E118" s="7">
        <f t="shared" si="11"/>
        <v>-0.74841457278202328</v>
      </c>
      <c r="G118">
        <f t="shared" si="12"/>
        <v>3.3234438381965612</v>
      </c>
      <c r="H118" s="10">
        <f t="shared" si="17"/>
        <v>-8.1195497001121719</v>
      </c>
      <c r="I118">
        <f t="shared" si="13"/>
        <v>3.4191404540512456</v>
      </c>
      <c r="J118" s="10">
        <f t="shared" si="14"/>
        <v>-7.7979559581877353</v>
      </c>
      <c r="K118">
        <f t="shared" si="9"/>
        <v>-8.1196388777328146</v>
      </c>
      <c r="L118">
        <f t="shared" si="10"/>
        <v>-9.0795786340651023</v>
      </c>
      <c r="M118" s="13">
        <f t="shared" si="15"/>
        <v>7.9526480234833669E-9</v>
      </c>
      <c r="N118" s="13">
        <f t="shared" si="16"/>
        <v>1.6425566833230625</v>
      </c>
      <c r="O118" s="13">
        <v>1</v>
      </c>
    </row>
    <row r="119" spans="4:15" x14ac:dyDescent="0.4">
      <c r="D119" s="6">
        <v>1</v>
      </c>
      <c r="E119" s="7">
        <f t="shared" si="11"/>
        <v>-0.74127707396045639</v>
      </c>
      <c r="G119">
        <f t="shared" si="12"/>
        <v>3.3352585225054838</v>
      </c>
      <c r="H119" s="10">
        <f t="shared" si="17"/>
        <v>-8.0421149753969914</v>
      </c>
      <c r="I119">
        <f t="shared" si="13"/>
        <v>3.4310228611422584</v>
      </c>
      <c r="J119" s="10">
        <f t="shared" si="14"/>
        <v>-7.7235882167161822</v>
      </c>
      <c r="K119">
        <f t="shared" si="9"/>
        <v>-8.0422041181291437</v>
      </c>
      <c r="L119">
        <f t="shared" si="10"/>
        <v>-9.0130542189404839</v>
      </c>
      <c r="M119" s="13">
        <f t="shared" si="15"/>
        <v>7.9464266955812053E-9</v>
      </c>
      <c r="N119" s="13">
        <f t="shared" si="16"/>
        <v>1.6627225708923226</v>
      </c>
      <c r="O119" s="13">
        <v>1</v>
      </c>
    </row>
    <row r="120" spans="4:15" x14ac:dyDescent="0.4">
      <c r="D120" s="6">
        <v>1.02</v>
      </c>
      <c r="E120" s="7">
        <f t="shared" si="11"/>
        <v>-0.73414177267868597</v>
      </c>
      <c r="G120">
        <f t="shared" si="12"/>
        <v>3.3470732068144069</v>
      </c>
      <c r="H120" s="10">
        <f t="shared" si="17"/>
        <v>-7.9647040917910639</v>
      </c>
      <c r="I120">
        <f t="shared" si="13"/>
        <v>3.4429052682332704</v>
      </c>
      <c r="J120" s="10">
        <f t="shared" si="14"/>
        <v>-7.6492433720710329</v>
      </c>
      <c r="K120">
        <f t="shared" si="9"/>
        <v>-7.9647922552719255</v>
      </c>
      <c r="L120">
        <f t="shared" si="10"/>
        <v>-8.9458395598884657</v>
      </c>
      <c r="M120" s="13">
        <f t="shared" si="15"/>
        <v>7.7727993576341947E-9</v>
      </c>
      <c r="N120" s="13">
        <f t="shared" si="16"/>
        <v>1.6811616742626996</v>
      </c>
      <c r="O120" s="13">
        <v>1</v>
      </c>
    </row>
    <row r="121" spans="4:15" x14ac:dyDescent="0.4">
      <c r="D121" s="6">
        <v>1.04</v>
      </c>
      <c r="E121" s="7">
        <f t="shared" si="11"/>
        <v>-0.72701137790641479</v>
      </c>
      <c r="G121">
        <f t="shared" si="12"/>
        <v>3.3588878911233304</v>
      </c>
      <c r="H121" s="10">
        <f t="shared" si="17"/>
        <v>-7.8873464389066941</v>
      </c>
      <c r="I121">
        <f t="shared" si="13"/>
        <v>3.4547876753242828</v>
      </c>
      <c r="J121" s="10">
        <f t="shared" si="14"/>
        <v>-7.5749496498203079</v>
      </c>
      <c r="K121">
        <f t="shared" si="9"/>
        <v>-7.8874326704726183</v>
      </c>
      <c r="L121">
        <f t="shared" si="10"/>
        <v>-8.8779871260081933</v>
      </c>
      <c r="M121" s="13">
        <f t="shared" si="15"/>
        <v>7.4358829617472529E-9</v>
      </c>
      <c r="N121" s="13">
        <f t="shared" si="16"/>
        <v>1.697906664350094</v>
      </c>
      <c r="O121" s="13">
        <v>1</v>
      </c>
    </row>
    <row r="122" spans="4:15" x14ac:dyDescent="0.4">
      <c r="D122" s="6">
        <v>1.06</v>
      </c>
      <c r="E122" s="7">
        <f t="shared" si="11"/>
        <v>-0.71988848548085915</v>
      </c>
      <c r="G122">
        <f t="shared" si="12"/>
        <v>3.3707025754322539</v>
      </c>
      <c r="H122" s="10">
        <f t="shared" si="17"/>
        <v>-7.8100701789818414</v>
      </c>
      <c r="I122">
        <f t="shared" si="13"/>
        <v>3.4666700824152947</v>
      </c>
      <c r="J122" s="10">
        <f t="shared" si="14"/>
        <v>-7.5007340967707163</v>
      </c>
      <c r="K122">
        <f t="shared" si="9"/>
        <v>-7.8101535207243202</v>
      </c>
      <c r="L122">
        <f t="shared" si="10"/>
        <v>-8.8095475300982073</v>
      </c>
      <c r="M122" s="13">
        <f t="shared" si="15"/>
        <v>6.9458460394051509E-9</v>
      </c>
      <c r="N122" s="13">
        <f t="shared" si="16"/>
        <v>1.7129926032584948</v>
      </c>
      <c r="O122" s="13">
        <v>1</v>
      </c>
    </row>
    <row r="123" spans="4:15" x14ac:dyDescent="0.4">
      <c r="D123" s="6">
        <v>1.08</v>
      </c>
      <c r="E123" s="7">
        <f t="shared" si="11"/>
        <v>-0.71277558172349198</v>
      </c>
      <c r="G123">
        <f t="shared" si="12"/>
        <v>3.382517259741177</v>
      </c>
      <c r="H123" s="10">
        <f t="shared" si="17"/>
        <v>-7.732902286118164</v>
      </c>
      <c r="I123">
        <f t="shared" si="13"/>
        <v>3.4785524895063067</v>
      </c>
      <c r="J123" s="10">
        <f t="shared" si="14"/>
        <v>-7.4266226186515789</v>
      </c>
      <c r="K123">
        <f t="shared" si="9"/>
        <v>-7.7329817778377592</v>
      </c>
      <c r="L123">
        <f t="shared" si="10"/>
        <v>-8.7405695839243318</v>
      </c>
      <c r="M123" s="13">
        <f t="shared" si="15"/>
        <v>6.3189334842025151E-9</v>
      </c>
      <c r="N123" s="13">
        <f t="shared" si="16"/>
        <v>1.7264566275494768</v>
      </c>
      <c r="O123" s="13">
        <v>1</v>
      </c>
    </row>
    <row r="124" spans="4:15" x14ac:dyDescent="0.4">
      <c r="D124" s="6">
        <v>1.1000000000000001</v>
      </c>
      <c r="E124" s="7">
        <f t="shared" si="11"/>
        <v>-0.70567504695199923</v>
      </c>
      <c r="G124">
        <f t="shared" si="12"/>
        <v>3.3943319440500996</v>
      </c>
      <c r="H124" s="10">
        <f t="shared" si="17"/>
        <v>-7.6558685843822394</v>
      </c>
      <c r="I124">
        <f t="shared" si="13"/>
        <v>3.4904348965973195</v>
      </c>
      <c r="J124" s="10">
        <f t="shared" si="14"/>
        <v>-7.3526400167069648</v>
      </c>
      <c r="K124">
        <f t="shared" si="9"/>
        <v>-7.6559432664379914</v>
      </c>
      <c r="L124">
        <f t="shared" si="10"/>
        <v>-8.6711003519511625</v>
      </c>
      <c r="M124" s="13">
        <f t="shared" si="15"/>
        <v>5.5774094513458376E-9</v>
      </c>
      <c r="N124" s="13">
        <f t="shared" si="16"/>
        <v>1.7383376556122423</v>
      </c>
      <c r="O124" s="13">
        <v>1</v>
      </c>
    </row>
    <row r="125" spans="4:15" x14ac:dyDescent="0.4">
      <c r="D125" s="6">
        <v>1.1200000000000001</v>
      </c>
      <c r="E125" s="7">
        <f t="shared" si="11"/>
        <v>-0.69858915889034612</v>
      </c>
      <c r="G125">
        <f t="shared" si="12"/>
        <v>3.4061466283590232</v>
      </c>
      <c r="H125" s="10">
        <f t="shared" si="17"/>
        <v>-7.5789937848013649</v>
      </c>
      <c r="I125">
        <f t="shared" si="13"/>
        <v>3.5023173036883315</v>
      </c>
      <c r="J125" s="10">
        <f t="shared" si="14"/>
        <v>-7.2788100232261828</v>
      </c>
      <c r="K125">
        <f t="shared" si="9"/>
        <v>-7.5790627008535374</v>
      </c>
      <c r="L125">
        <f t="shared" si="10"/>
        <v>-8.6011852035785559</v>
      </c>
      <c r="M125" s="13">
        <f t="shared" si="15"/>
        <v>4.7494222470452925E-9</v>
      </c>
      <c r="N125" s="13">
        <f t="shared" si="16"/>
        <v>1.7486761176119714</v>
      </c>
      <c r="O125" s="13">
        <v>1</v>
      </c>
    </row>
    <row r="126" spans="4:15" x14ac:dyDescent="0.4">
      <c r="D126" s="6">
        <v>1.1399999999999999</v>
      </c>
      <c r="E126" s="7">
        <f t="shared" si="11"/>
        <v>-0.6915200959797575</v>
      </c>
      <c r="G126">
        <f t="shared" si="12"/>
        <v>3.4179613126679467</v>
      </c>
      <c r="H126" s="10">
        <f t="shared" si="17"/>
        <v>-7.5023015212843891</v>
      </c>
      <c r="I126">
        <f t="shared" si="13"/>
        <v>3.5141997107793435</v>
      </c>
      <c r="J126" s="10">
        <f t="shared" si="14"/>
        <v>-7.2051553360418872</v>
      </c>
      <c r="K126">
        <f t="shared" si="9"/>
        <v>-7.5023637209289458</v>
      </c>
      <c r="L126">
        <f t="shared" si="10"/>
        <v>-8.5308678639233211</v>
      </c>
      <c r="M126" s="13">
        <f t="shared" si="15"/>
        <v>3.8687957829761896E-9</v>
      </c>
      <c r="N126" s="13">
        <f t="shared" si="16"/>
        <v>1.7575137065817816</v>
      </c>
      <c r="O126" s="13">
        <v>1</v>
      </c>
    </row>
    <row r="127" spans="4:15" x14ac:dyDescent="0.4">
      <c r="D127" s="6">
        <v>1.1599999999999999</v>
      </c>
      <c r="E127" s="7">
        <f t="shared" si="11"/>
        <v>-0.68446994059335164</v>
      </c>
      <c r="G127">
        <f t="shared" si="12"/>
        <v>3.4297759969768693</v>
      </c>
      <c r="H127" s="10">
        <f t="shared" si="17"/>
        <v>-7.4258143854972722</v>
      </c>
      <c r="I127">
        <f t="shared" si="13"/>
        <v>3.5260821178703554</v>
      </c>
      <c r="J127" s="10">
        <f t="shared" si="14"/>
        <v>-7.1316976520243083</v>
      </c>
      <c r="K127">
        <f t="shared" si="9"/>
        <v>-7.4258689267908293</v>
      </c>
      <c r="L127">
        <f t="shared" si="10"/>
        <v>-8.4601904631853451</v>
      </c>
      <c r="M127" s="13">
        <f t="shared" si="15"/>
        <v>2.9747527028802953E-9</v>
      </c>
      <c r="N127" s="13">
        <f t="shared" si="16"/>
        <v>1.7648931493065541</v>
      </c>
      <c r="O127" s="13">
        <v>1</v>
      </c>
    </row>
    <row r="128" spans="4:15" x14ac:dyDescent="0.4">
      <c r="D128" s="6">
        <v>1.18</v>
      </c>
      <c r="E128" s="7">
        <f t="shared" si="11"/>
        <v>-0.67744068215708553</v>
      </c>
      <c r="G128">
        <f t="shared" si="12"/>
        <v>3.4415906812857924</v>
      </c>
      <c r="H128" s="10">
        <f t="shared" si="17"/>
        <v>-7.3495539607222211</v>
      </c>
      <c r="I128">
        <f t="shared" si="13"/>
        <v>3.5379645249613678</v>
      </c>
      <c r="J128" s="10">
        <f t="shared" si="14"/>
        <v>-7.0584576995993205</v>
      </c>
      <c r="K128">
        <f t="shared" si="9"/>
        <v>-7.3495999125966458</v>
      </c>
      <c r="L128">
        <f t="shared" si="10"/>
        <v>-8.3891935846362813</v>
      </c>
      <c r="M128" s="13">
        <f t="shared" si="15"/>
        <v>2.111574763142281E-9</v>
      </c>
      <c r="N128" s="13">
        <f t="shared" si="16"/>
        <v>1.7708579957251034</v>
      </c>
      <c r="O128" s="13">
        <v>1</v>
      </c>
    </row>
    <row r="129" spans="4:15" x14ac:dyDescent="0.4">
      <c r="D129" s="6">
        <v>1.2</v>
      </c>
      <c r="E129" s="7">
        <f t="shared" si="11"/>
        <v>-0.67043422017960907</v>
      </c>
      <c r="G129">
        <f t="shared" si="12"/>
        <v>3.4534053655947159</v>
      </c>
      <c r="H129" s="10">
        <f t="shared" si="17"/>
        <v>-7.2735408547285791</v>
      </c>
      <c r="I129">
        <f t="shared" si="13"/>
        <v>3.5498469320523798</v>
      </c>
      <c r="J129" s="10">
        <f t="shared" si="14"/>
        <v>-6.9854552703174004</v>
      </c>
      <c r="K129">
        <f t="shared" si="9"/>
        <v>-7.2735772992947041</v>
      </c>
      <c r="L129">
        <f t="shared" si="10"/>
        <v>-8.3179163112679397</v>
      </c>
      <c r="M129" s="13">
        <f t="shared" si="15"/>
        <v>1.3282064000357847E-9</v>
      </c>
      <c r="N129" s="13">
        <f t="shared" si="16"/>
        <v>1.7754524256509947</v>
      </c>
      <c r="O129" s="13">
        <v>1</v>
      </c>
    </row>
    <row r="130" spans="4:15" x14ac:dyDescent="0.4">
      <c r="D130" s="6">
        <v>1.22</v>
      </c>
      <c r="E130" s="7">
        <f t="shared" si="11"/>
        <v>-0.66345236719354106</v>
      </c>
      <c r="G130">
        <f t="shared" si="12"/>
        <v>3.4652200499036385</v>
      </c>
      <c r="H130" s="10">
        <f t="shared" si="17"/>
        <v>-7.1977947316827278</v>
      </c>
      <c r="I130">
        <f t="shared" si="13"/>
        <v>3.5617293391433917</v>
      </c>
      <c r="J130" s="10">
        <f t="shared" si="14"/>
        <v>-6.9127092494996623</v>
      </c>
      <c r="K130">
        <f t="shared" si="9"/>
        <v>-7.1978207664230549</v>
      </c>
      <c r="L130">
        <f t="shared" si="10"/>
        <v>-8.2463962711365664</v>
      </c>
      <c r="M130" s="13">
        <f t="shared" si="15"/>
        <v>6.7780770390166376E-10</v>
      </c>
      <c r="N130" s="13">
        <f t="shared" si="16"/>
        <v>1.778721071682716</v>
      </c>
      <c r="O130" s="13">
        <v>1</v>
      </c>
    </row>
    <row r="131" spans="4:15" x14ac:dyDescent="0.4">
      <c r="D131" s="6">
        <v>1.24</v>
      </c>
      <c r="E131" s="7">
        <f t="shared" si="11"/>
        <v>-0.65649685161063076</v>
      </c>
      <c r="G131">
        <f t="shared" si="12"/>
        <v>3.477034734212562</v>
      </c>
      <c r="H131" s="10">
        <f t="shared" si="17"/>
        <v>-7.1223343431237325</v>
      </c>
      <c r="I131">
        <f t="shared" si="13"/>
        <v>3.5736117462344046</v>
      </c>
      <c r="J131" s="10">
        <f t="shared" si="14"/>
        <v>-6.8402376459866456</v>
      </c>
      <c r="K131">
        <f t="shared" si="9"/>
        <v>-7.1223490829741856</v>
      </c>
      <c r="L131">
        <f t="shared" si="10"/>
        <v>-8.1746696814381359</v>
      </c>
      <c r="M131" s="13">
        <f t="shared" si="15"/>
        <v>2.1726319137924173E-10</v>
      </c>
      <c r="N131" s="13">
        <f t="shared" si="16"/>
        <v>1.7807088572392074</v>
      </c>
      <c r="O131" s="13">
        <v>1</v>
      </c>
    </row>
    <row r="132" spans="4:15" x14ac:dyDescent="0.4">
      <c r="D132" s="6">
        <v>1.26</v>
      </c>
      <c r="E132" s="7">
        <f t="shared" si="11"/>
        <v>-0.64956932049318361</v>
      </c>
      <c r="G132">
        <f t="shared" si="12"/>
        <v>3.4888494185214851</v>
      </c>
      <c r="H132" s="10">
        <f t="shared" si="17"/>
        <v>-7.0471775580305493</v>
      </c>
      <c r="I132">
        <f t="shared" si="13"/>
        <v>3.5854941533254161</v>
      </c>
      <c r="J132" s="10">
        <f t="shared" si="14"/>
        <v>-6.7680576210146279</v>
      </c>
      <c r="K132">
        <f t="shared" si="9"/>
        <v>-7.047180137351754</v>
      </c>
      <c r="L132">
        <f t="shared" si="10"/>
        <v>-8.1027713913490249</v>
      </c>
      <c r="M132" s="13">
        <f t="shared" si="15"/>
        <v>6.6528978766075787E-12</v>
      </c>
      <c r="N132" s="13">
        <f t="shared" si="16"/>
        <v>1.7814608487202614</v>
      </c>
      <c r="O132" s="13">
        <v>1</v>
      </c>
    </row>
    <row r="133" spans="4:15" x14ac:dyDescent="0.4">
      <c r="D133" s="6">
        <v>1.28</v>
      </c>
      <c r="E133" s="7">
        <f t="shared" si="11"/>
        <v>-0.64267134224408295</v>
      </c>
      <c r="G133">
        <f t="shared" si="12"/>
        <v>3.5006641028304086</v>
      </c>
      <c r="H133" s="10">
        <f t="shared" si="17"/>
        <v>-6.9723413920060562</v>
      </c>
      <c r="I133">
        <f t="shared" si="13"/>
        <v>3.5973765604164285</v>
      </c>
      <c r="J133" s="10">
        <f t="shared" si="14"/>
        <v>-6.6961855162437738</v>
      </c>
      <c r="K133">
        <f t="shared" si="9"/>
        <v>-6.9723309664447681</v>
      </c>
      <c r="L133">
        <f t="shared" si="10"/>
        <v>-8.0307349236653085</v>
      </c>
      <c r="M133" s="13">
        <f t="shared" si="15"/>
        <v>1.0869232817093192E-10</v>
      </c>
      <c r="N133" s="13">
        <f t="shared" si="16"/>
        <v>1.7810221208491694</v>
      </c>
      <c r="O133" s="13">
        <v>1</v>
      </c>
    </row>
    <row r="134" spans="4:15" x14ac:dyDescent="0.4">
      <c r="D134" s="6">
        <v>1.3</v>
      </c>
      <c r="E134" s="7">
        <f t="shared" si="11"/>
        <v>-0.63580440921766479</v>
      </c>
      <c r="G134">
        <f t="shared" si="12"/>
        <v>3.5124787871393317</v>
      </c>
      <c r="H134" s="10">
        <f t="shared" si="17"/>
        <v>-6.8978420356024452</v>
      </c>
      <c r="I134">
        <f t="shared" si="13"/>
        <v>3.6092589675074409</v>
      </c>
      <c r="J134" s="10">
        <f t="shared" si="14"/>
        <v>-6.6246368809616145</v>
      </c>
      <c r="K134">
        <f t="shared" si="9"/>
        <v>-6.8978177838440331</v>
      </c>
      <c r="L134">
        <f t="shared" si="10"/>
        <v>-7.9585925152732768</v>
      </c>
      <c r="M134" s="13">
        <f t="shared" si="15"/>
        <v>5.881477860808787E-10</v>
      </c>
      <c r="N134" s="13">
        <f t="shared" si="16"/>
        <v>1.7794376343118294</v>
      </c>
      <c r="O134" s="13">
        <v>1</v>
      </c>
    </row>
    <row r="135" spans="4:15" x14ac:dyDescent="0.4">
      <c r="D135" s="6">
        <v>1.32</v>
      </c>
      <c r="E135" s="7">
        <f t="shared" si="11"/>
        <v>-0.62896994025364972</v>
      </c>
      <c r="G135">
        <f t="shared" si="12"/>
        <v>3.5242934714482548</v>
      </c>
      <c r="H135" s="10">
        <f t="shared" si="17"/>
        <v>-6.8236948818118464</v>
      </c>
      <c r="I135">
        <f t="shared" si="13"/>
        <v>3.6211413745984529</v>
      </c>
      <c r="J135" s="10">
        <f t="shared" si="14"/>
        <v>-6.5534264984848525</v>
      </c>
      <c r="K135">
        <f t="shared" si="9"/>
        <v>-6.8236560072249217</v>
      </c>
      <c r="L135">
        <f t="shared" si="10"/>
        <v>-7.8863751564826456</v>
      </c>
      <c r="M135" s="13">
        <f t="shared" si="15"/>
        <v>1.5112335085615524E-9</v>
      </c>
      <c r="N135" s="13">
        <f t="shared" si="16"/>
        <v>1.7767521248581177</v>
      </c>
      <c r="O135" s="13">
        <v>1</v>
      </c>
    </row>
    <row r="136" spans="4:15" x14ac:dyDescent="0.4">
      <c r="D136" s="6">
        <v>1.34</v>
      </c>
      <c r="E136" s="7">
        <f t="shared" si="11"/>
        <v>-0.62216928313626974</v>
      </c>
      <c r="G136">
        <f t="shared" si="12"/>
        <v>3.5361081557571779</v>
      </c>
      <c r="H136" s="10">
        <f t="shared" si="17"/>
        <v>-6.7499145527453912</v>
      </c>
      <c r="I136">
        <f t="shared" si="13"/>
        <v>3.6330237816894648</v>
      </c>
      <c r="J136" s="10">
        <f t="shared" si="14"/>
        <v>-6.4825684117817346</v>
      </c>
      <c r="K136">
        <f t="shared" si="9"/>
        <v>-6.7498602849199365</v>
      </c>
      <c r="L136">
        <f t="shared" si="10"/>
        <v>-7.8141126292533416</v>
      </c>
      <c r="M136" s="13">
        <f t="shared" si="15"/>
        <v>2.9449968795819291E-9</v>
      </c>
      <c r="N136" s="13">
        <f t="shared" si="16"/>
        <v>1.7730100030820743</v>
      </c>
      <c r="O136" s="13">
        <v>1</v>
      </c>
    </row>
    <row r="137" spans="4:15" x14ac:dyDescent="0.4">
      <c r="D137" s="6">
        <v>1.36</v>
      </c>
      <c r="E137" s="7">
        <f t="shared" si="11"/>
        <v>-0.61540371698067931</v>
      </c>
      <c r="G137">
        <f t="shared" si="12"/>
        <v>3.5479228400661014</v>
      </c>
      <c r="H137" s="10">
        <f t="shared" si="17"/>
        <v>-6.6765149255233887</v>
      </c>
      <c r="I137">
        <f t="shared" si="13"/>
        <v>3.6449061887804768</v>
      </c>
      <c r="J137" s="10">
        <f t="shared" si="14"/>
        <v>-6.412075948336792</v>
      </c>
      <c r="K137">
        <f t="shared" si="9"/>
        <v>-6.6764445217038446</v>
      </c>
      <c r="L137">
        <f t="shared" si="10"/>
        <v>-7.7418335443457504</v>
      </c>
      <c r="M137" s="13">
        <f t="shared" si="15"/>
        <v>4.9566978063898054E-9</v>
      </c>
      <c r="N137" s="13">
        <f t="shared" si="16"/>
        <v>1.7682552641435245</v>
      </c>
      <c r="O137" s="13">
        <v>1</v>
      </c>
    </row>
    <row r="138" spans="4:15" x14ac:dyDescent="0.4">
      <c r="D138" s="6">
        <v>1.38</v>
      </c>
      <c r="E138" s="7">
        <f t="shared" si="11"/>
        <v>-0.6086744545486733</v>
      </c>
      <c r="G138">
        <f t="shared" si="12"/>
        <v>3.559737524375024</v>
      </c>
      <c r="H138" s="10">
        <f t="shared" si="17"/>
        <v>-6.603509157398558</v>
      </c>
      <c r="I138">
        <f t="shared" si="13"/>
        <v>3.6567885958714896</v>
      </c>
      <c r="J138" s="10">
        <f t="shared" si="14"/>
        <v>-6.3419617442789917</v>
      </c>
      <c r="K138">
        <f t="shared" si="9"/>
        <v>-6.603421903813496</v>
      </c>
      <c r="L138">
        <f t="shared" si="10"/>
        <v>-7.6695653774236252</v>
      </c>
      <c r="M138" s="13">
        <f t="shared" si="15"/>
        <v>7.6131881061731005E-9</v>
      </c>
      <c r="N138" s="13">
        <f t="shared" si="16"/>
        <v>1.7625314067388305</v>
      </c>
      <c r="O138" s="13">
        <v>1</v>
      </c>
    </row>
    <row r="139" spans="4:15" x14ac:dyDescent="0.4">
      <c r="D139" s="6">
        <v>1.4</v>
      </c>
      <c r="E139" s="7">
        <f t="shared" si="11"/>
        <v>-0.60198264449569205</v>
      </c>
      <c r="G139">
        <f t="shared" si="12"/>
        <v>3.5715522086839475</v>
      </c>
      <c r="H139" s="10">
        <f t="shared" si="17"/>
        <v>-6.5309097101337636</v>
      </c>
      <c r="I139">
        <f t="shared" si="13"/>
        <v>3.6686710029625011</v>
      </c>
      <c r="J139" s="10">
        <f t="shared" si="14"/>
        <v>-6.2722377677939649</v>
      </c>
      <c r="K139">
        <f t="shared" si="9"/>
        <v>-6.5308049232239895</v>
      </c>
      <c r="L139">
        <f t="shared" si="10"/>
        <v>-7.597334504138014</v>
      </c>
      <c r="M139" s="13">
        <f t="shared" si="15"/>
        <v>1.0980296460008047E-8</v>
      </c>
      <c r="N139" s="13">
        <f t="shared" si="16"/>
        <v>1.7558813606696504</v>
      </c>
      <c r="O139" s="13">
        <v>1</v>
      </c>
    </row>
    <row r="140" spans="4:15" x14ac:dyDescent="0.4">
      <c r="D140" s="6">
        <v>1.42</v>
      </c>
      <c r="E140" s="7">
        <f t="shared" si="11"/>
        <v>-0.59532937355102444</v>
      </c>
      <c r="G140">
        <f t="shared" si="12"/>
        <v>3.5833668929928706</v>
      </c>
      <c r="H140" s="10">
        <f t="shared" si="17"/>
        <v>-6.458728373655064</v>
      </c>
      <c r="I140">
        <f t="shared" si="13"/>
        <v>3.680553410053514</v>
      </c>
      <c r="J140" s="10">
        <f t="shared" si="14"/>
        <v>-6.2029153418401881</v>
      </c>
      <c r="K140">
        <f t="shared" si="9"/>
        <v>-6.45860540120204</v>
      </c>
      <c r="L140">
        <f t="shared" si="10"/>
        <v>-7.5251662342198102</v>
      </c>
      <c r="M140" s="13">
        <f t="shared" si="15"/>
        <v>1.5122224202755057E-8</v>
      </c>
      <c r="N140" s="13">
        <f t="shared" si="16"/>
        <v>1.748347422398707</v>
      </c>
      <c r="O140" s="13">
        <v>1</v>
      </c>
    </row>
    <row r="141" spans="4:15" x14ac:dyDescent="0.4">
      <c r="D141" s="6">
        <v>1.44</v>
      </c>
      <c r="E141" s="7">
        <f t="shared" si="11"/>
        <v>-0.58871566863308722</v>
      </c>
      <c r="G141">
        <f t="shared" si="12"/>
        <v>3.5951815773017932</v>
      </c>
      <c r="H141" s="10">
        <f t="shared" si="17"/>
        <v>-6.386976289000363</v>
      </c>
      <c r="I141">
        <f t="shared" si="13"/>
        <v>3.692435817144526</v>
      </c>
      <c r="J141" s="10">
        <f t="shared" si="14"/>
        <v>-6.134005166188726</v>
      </c>
      <c r="K141">
        <f t="shared" si="9"/>
        <v>-6.3868345111570139</v>
      </c>
      <c r="L141">
        <f t="shared" si="10"/>
        <v>-7.4530848446079361</v>
      </c>
      <c r="M141" s="13">
        <f t="shared" si="15"/>
        <v>2.0100956864696799E-8</v>
      </c>
      <c r="N141" s="13">
        <f t="shared" si="16"/>
        <v>1.7399711980185266</v>
      </c>
      <c r="O141" s="13">
        <v>1</v>
      </c>
    </row>
    <row r="142" spans="4:15" x14ac:dyDescent="0.4">
      <c r="D142" s="6">
        <v>1.46</v>
      </c>
      <c r="E142" s="7">
        <f t="shared" si="11"/>
        <v>-0.58214249890159231</v>
      </c>
      <c r="G142">
        <f t="shared" si="12"/>
        <v>3.6069962616107167</v>
      </c>
      <c r="H142" s="10">
        <f t="shared" si="17"/>
        <v>-6.3156639705833744</v>
      </c>
      <c r="I142">
        <f t="shared" si="13"/>
        <v>3.7043182242355379</v>
      </c>
      <c r="J142" s="10">
        <f t="shared" si="14"/>
        <v>-6.0655173388053596</v>
      </c>
      <c r="K142">
        <f t="shared" si="9"/>
        <v>-6.3155028008093934</v>
      </c>
      <c r="L142">
        <f t="shared" si="10"/>
        <v>-7.3811136116391616</v>
      </c>
      <c r="M142" s="13">
        <f t="shared" si="15"/>
        <v>2.5975696045070973E-8</v>
      </c>
      <c r="N142" s="13">
        <f t="shared" si="16"/>
        <v>1.7307935530941916</v>
      </c>
      <c r="O142" s="13">
        <v>1</v>
      </c>
    </row>
    <row r="143" spans="4:15" x14ac:dyDescent="0.4">
      <c r="D143" s="6">
        <v>1.48</v>
      </c>
      <c r="E143" s="7">
        <f t="shared" si="11"/>
        <v>-0.57561077774837266</v>
      </c>
      <c r="G143">
        <f t="shared" si="12"/>
        <v>3.6188109459196403</v>
      </c>
      <c r="H143" s="10">
        <f t="shared" si="17"/>
        <v>-6.2448013277920955</v>
      </c>
      <c r="I143">
        <f t="shared" si="13"/>
        <v>3.7162006313265499</v>
      </c>
      <c r="J143" s="10">
        <f t="shared" si="14"/>
        <v>-5.9974613765936189</v>
      </c>
      <c r="K143">
        <f t="shared" si="9"/>
        <v>-6.2446202136960443</v>
      </c>
      <c r="L143">
        <f t="shared" si="10"/>
        <v>-7.3092748423251841</v>
      </c>
      <c r="M143" s="13">
        <f t="shared" si="15"/>
        <v>3.2802315788465135E-8</v>
      </c>
      <c r="N143" s="13">
        <f t="shared" si="16"/>
        <v>1.7208545688746604</v>
      </c>
      <c r="O143" s="13">
        <v>1</v>
      </c>
    </row>
    <row r="144" spans="4:15" x14ac:dyDescent="0.4">
      <c r="D144" s="6">
        <v>1.5</v>
      </c>
      <c r="E144" s="7">
        <f t="shared" si="11"/>
        <v>-0.56912136472858887</v>
      </c>
      <c r="G144">
        <f t="shared" si="12"/>
        <v>3.6306256302285633</v>
      </c>
      <c r="H144" s="10">
        <f t="shared" si="17"/>
        <v>-6.1743976859404608</v>
      </c>
      <c r="I144">
        <f t="shared" si="13"/>
        <v>3.7280830384175623</v>
      </c>
      <c r="J144" s="10">
        <f t="shared" si="14"/>
        <v>-5.9298462355165853</v>
      </c>
      <c r="K144">
        <f t="shared" si="9"/>
        <v>-6.1741961100309322</v>
      </c>
      <c r="L144">
        <f t="shared" si="10"/>
        <v>-7.2375899047417516</v>
      </c>
      <c r="M144" s="13">
        <f t="shared" si="15"/>
        <v>4.0632847302293808E-8</v>
      </c>
      <c r="N144" s="13">
        <f t="shared" si="16"/>
        <v>1.710193504398501</v>
      </c>
      <c r="O144" s="13">
        <v>1</v>
      </c>
    </row>
    <row r="145" spans="4:15" x14ac:dyDescent="0.4">
      <c r="D145" s="6">
        <v>1.52</v>
      </c>
      <c r="E145" s="7">
        <f t="shared" si="11"/>
        <v>-0.56267506743398932</v>
      </c>
      <c r="G145">
        <f t="shared" si="12"/>
        <v>3.6424403145374868</v>
      </c>
      <c r="H145" s="10">
        <f t="shared" si="17"/>
        <v>-6.1044618065913507</v>
      </c>
      <c r="I145">
        <f t="shared" si="13"/>
        <v>3.7399654455085747</v>
      </c>
      <c r="J145" s="10">
        <f t="shared" si="14"/>
        <v>-5.8626803301149648</v>
      </c>
      <c r="K145">
        <f t="shared" si="9"/>
        <v>-6.1042392869396043</v>
      </c>
      <c r="L145">
        <f t="shared" si="10"/>
        <v>-7.1660792575539016</v>
      </c>
      <c r="M145" s="13">
        <f t="shared" si="15"/>
        <v>4.9514995413368826E-8</v>
      </c>
      <c r="N145" s="13">
        <f t="shared" si="16"/>
        <v>1.6988487640489709</v>
      </c>
      <c r="O145" s="13">
        <v>1</v>
      </c>
    </row>
    <row r="146" spans="4:15" x14ac:dyDescent="0.4">
      <c r="D146" s="6">
        <v>1.54</v>
      </c>
      <c r="E146" s="7">
        <f t="shared" si="11"/>
        <v>-0.55627264330985549</v>
      </c>
      <c r="G146">
        <f t="shared" si="12"/>
        <v>3.6542549988464095</v>
      </c>
      <c r="H146" s="10">
        <f t="shared" si="17"/>
        <v>-6.0350019072686223</v>
      </c>
      <c r="I146">
        <f t="shared" si="13"/>
        <v>3.7518478525995871</v>
      </c>
      <c r="J146" s="10">
        <f t="shared" si="14"/>
        <v>-5.7959715524383766</v>
      </c>
      <c r="K146">
        <f t="shared" si="9"/>
        <v>-6.0347579980851433</v>
      </c>
      <c r="L146">
        <f t="shared" si="10"/>
        <v>-7.0947624787009058</v>
      </c>
      <c r="M146" s="13">
        <f t="shared" si="15"/>
        <v>5.9491689785363639E-8</v>
      </c>
      <c r="N146" s="13">
        <f t="shared" si="16"/>
        <v>1.6868578701418786</v>
      </c>
      <c r="O146" s="13">
        <v>1</v>
      </c>
    </row>
    <row r="147" spans="4:15" x14ac:dyDescent="0.4">
      <c r="D147" s="6">
        <v>1.56</v>
      </c>
      <c r="E147" s="7">
        <f t="shared" si="11"/>
        <v>-0.54991480141721349</v>
      </c>
      <c r="G147">
        <f t="shared" si="12"/>
        <v>3.6660696831553325</v>
      </c>
      <c r="H147" s="10">
        <f t="shared" si="17"/>
        <v>-5.96602568057535</v>
      </c>
      <c r="I147">
        <f t="shared" si="13"/>
        <v>3.763730259690599</v>
      </c>
      <c r="J147" s="10">
        <f t="shared" si="14"/>
        <v>-5.7297272904063723</v>
      </c>
      <c r="K147">
        <f t="shared" ref="K147:K210" si="18">$E$6*$O$6*EXP(-$O$15*(G147/$E$4-1))-SQRT($E$6)*$O$5*EXP(-$O$4*(G147/$E$4-1))</f>
        <v>-5.9657599727028243</v>
      </c>
      <c r="L147">
        <f t="shared" ref="L147:L210" si="19">$K$6*$O$6*EXP(-$O$15*(I147/$K$4-1))-SQRT($K$6)*$O$5*EXP(-$O$4*(I147/$K$4-1))</f>
        <v>-7.0236582932637344</v>
      </c>
      <c r="M147" s="13">
        <f t="shared" si="15"/>
        <v>7.0600673522115969E-8</v>
      </c>
      <c r="N147" s="13">
        <f t="shared" si="16"/>
        <v>1.6742574401554586</v>
      </c>
      <c r="O147" s="13">
        <v>1</v>
      </c>
    </row>
    <row r="148" spans="4:15" x14ac:dyDescent="0.4">
      <c r="D148" s="6">
        <v>1.58</v>
      </c>
      <c r="E148" s="7">
        <f t="shared" ref="E148:E211" si="20">-(1+D148+$E$5*D148^3)*EXP(-D148)</f>
        <v>-0.54360220414185978</v>
      </c>
      <c r="G148">
        <f t="shared" ref="G148:G211" si="21">$E$11*(D148/$E$12+1)</f>
        <v>3.6778843674642561</v>
      </c>
      <c r="H148" s="10">
        <f t="shared" si="17"/>
        <v>-5.8975403127350363</v>
      </c>
      <c r="I148">
        <f t="shared" ref="I148:I211" si="22">$K$11*(D148/$K$12+1)</f>
        <v>3.775612666781611</v>
      </c>
      <c r="J148" s="10">
        <f t="shared" ref="J148:J211" si="23">-(-$H$4)*(1+D148+$K$5*D148^3)*EXP(-D148)</f>
        <v>-5.6639544456152793</v>
      </c>
      <c r="K148">
        <f t="shared" si="18"/>
        <v>-5.8972524340602845</v>
      </c>
      <c r="L148">
        <f t="shared" si="19"/>
        <v>-6.9527846005373686</v>
      </c>
      <c r="M148" s="13">
        <f t="shared" ref="M148:M211" si="24">(K148-H148)^2*O148</f>
        <v>8.2874131376837471E-8</v>
      </c>
      <c r="N148" s="13">
        <f t="shared" ref="N148:N211" si="25">(L148-J148)^2*O148</f>
        <v>1.6610831682364966</v>
      </c>
      <c r="O148" s="13">
        <v>1</v>
      </c>
    </row>
    <row r="149" spans="4:15" x14ac:dyDescent="0.4">
      <c r="D149" s="6">
        <v>1.6</v>
      </c>
      <c r="E149" s="7">
        <f t="shared" si="20"/>
        <v>-0.5373354688516957</v>
      </c>
      <c r="G149">
        <f t="shared" si="21"/>
        <v>3.6896990517731787</v>
      </c>
      <c r="H149" s="10">
        <f t="shared" ref="H149:H212" si="26">-(-$B$4)*(1+D149+$E$5*D149^3)*EXP(-D149)</f>
        <v>-5.8295525015720466</v>
      </c>
      <c r="I149">
        <f t="shared" si="22"/>
        <v>3.787495073872623</v>
      </c>
      <c r="J149" s="10">
        <f t="shared" si="23"/>
        <v>-5.5986594506064726</v>
      </c>
      <c r="K149">
        <f t="shared" si="18"/>
        <v>-5.8292421173594828</v>
      </c>
      <c r="L149">
        <f t="shared" si="19"/>
        <v>-6.8821585003295764</v>
      </c>
      <c r="M149" s="13">
        <f t="shared" si="24"/>
        <v>9.6338359408848183E-8</v>
      </c>
      <c r="N149" s="13">
        <f t="shared" si="25"/>
        <v>1.6473698106401105</v>
      </c>
      <c r="O149" s="13">
        <v>1</v>
      </c>
    </row>
    <row r="150" spans="4:15" x14ac:dyDescent="0.4">
      <c r="D150" s="6">
        <v>1.62</v>
      </c>
      <c r="E150" s="7">
        <f t="shared" si="20"/>
        <v>-0.53111516950383386</v>
      </c>
      <c r="G150">
        <f t="shared" si="21"/>
        <v>3.7015137360821022</v>
      </c>
      <c r="H150" s="10">
        <f t="shared" si="26"/>
        <v>-5.7620684739470933</v>
      </c>
      <c r="I150">
        <f t="shared" si="22"/>
        <v>3.7993774809636358</v>
      </c>
      <c r="J150" s="10">
        <f t="shared" si="23"/>
        <v>-5.5338482856112954</v>
      </c>
      <c r="K150">
        <f t="shared" si="18"/>
        <v>-5.761735287096295</v>
      </c>
      <c r="L150">
        <f t="shared" si="19"/>
        <v>-6.8117963185072803</v>
      </c>
      <c r="M150" s="13">
        <f t="shared" si="24"/>
        <v>1.1101347754489263E-7</v>
      </c>
      <c r="N150" s="13">
        <f t="shared" si="25"/>
        <v>1.6331511747827174</v>
      </c>
      <c r="O150" s="13">
        <v>1</v>
      </c>
    </row>
    <row r="151" spans="4:15" x14ac:dyDescent="0.4">
      <c r="D151" s="6">
        <v>1.64</v>
      </c>
      <c r="E151" s="7">
        <f t="shared" si="20"/>
        <v>-0.52494183820289597</v>
      </c>
      <c r="G151">
        <f t="shared" si="21"/>
        <v>3.7133284203910253</v>
      </c>
      <c r="H151" s="10">
        <f t="shared" si="26"/>
        <v>-5.6950940026632182</v>
      </c>
      <c r="I151">
        <f t="shared" si="22"/>
        <v>3.8112598880546473</v>
      </c>
      <c r="J151" s="10">
        <f t="shared" si="23"/>
        <v>-5.4695264947874334</v>
      </c>
      <c r="K151">
        <f t="shared" si="18"/>
        <v>-5.6947377538932473</v>
      </c>
      <c r="L151">
        <f t="shared" si="19"/>
        <v>-6.7417136318110753</v>
      </c>
      <c r="M151" s="13">
        <f t="shared" si="24"/>
        <v>1.2691318610575662E-7</v>
      </c>
      <c r="N151" s="13">
        <f t="shared" si="25"/>
        <v>1.6184601116084107</v>
      </c>
      <c r="O151" s="13">
        <v>1</v>
      </c>
    </row>
    <row r="152" spans="4:15" x14ac:dyDescent="0.4">
      <c r="D152" s="6">
        <v>1.66</v>
      </c>
      <c r="E152" s="7">
        <f t="shared" si="20"/>
        <v>-0.51881596671188168</v>
      </c>
      <c r="G152">
        <f t="shared" si="21"/>
        <v>3.7251431046999484</v>
      </c>
      <c r="H152" s="10">
        <f t="shared" si="26"/>
        <v>-5.6286344228572052</v>
      </c>
      <c r="I152">
        <f t="shared" si="22"/>
        <v>3.8231422951456597</v>
      </c>
      <c r="J152" s="10">
        <f t="shared" si="23"/>
        <v>-5.4056992019611085</v>
      </c>
      <c r="K152">
        <f t="shared" si="18"/>
        <v>-5.6282548908202727</v>
      </c>
      <c r="L152">
        <f t="shared" si="19"/>
        <v>-6.6719252919577947</v>
      </c>
      <c r="M152" s="13">
        <f t="shared" si="24"/>
        <v>1.4404456705806978E-7</v>
      </c>
      <c r="N152" s="13">
        <f t="shared" si="25"/>
        <v>1.603328510988296</v>
      </c>
      <c r="O152" s="13">
        <v>1</v>
      </c>
    </row>
    <row r="153" spans="4:15" x14ac:dyDescent="0.4">
      <c r="D153" s="6">
        <v>1.68</v>
      </c>
      <c r="E153" s="7">
        <f t="shared" si="20"/>
        <v>-0.51273800791695412</v>
      </c>
      <c r="G153">
        <f t="shared" si="21"/>
        <v>3.7369577890088714</v>
      </c>
      <c r="H153" s="10">
        <f t="shared" si="26"/>
        <v>-5.5626946478910355</v>
      </c>
      <c r="I153">
        <f t="shared" si="22"/>
        <v>3.8350247022366721</v>
      </c>
      <c r="J153" s="10">
        <f t="shared" si="23"/>
        <v>-5.3423711258891204</v>
      </c>
      <c r="K153">
        <f t="shared" si="18"/>
        <v>-5.5622916492181504</v>
      </c>
      <c r="L153">
        <f t="shared" si="19"/>
        <v>-6.6024454490507249</v>
      </c>
      <c r="M153" s="13">
        <f t="shared" si="24"/>
        <v>1.6240793034712664E-7</v>
      </c>
      <c r="N153" s="13">
        <f t="shared" si="25"/>
        <v>1.5877872998911757</v>
      </c>
      <c r="O153" s="13">
        <v>1</v>
      </c>
    </row>
    <row r="154" spans="4:15" x14ac:dyDescent="0.4">
      <c r="D154" s="6">
        <v>1.7</v>
      </c>
      <c r="E154" s="7">
        <f t="shared" si="20"/>
        <v>-0.50670837724744988</v>
      </c>
      <c r="G154">
        <f t="shared" si="21"/>
        <v>3.748772473317795</v>
      </c>
      <c r="H154" s="10">
        <f t="shared" si="26"/>
        <v>-5.4972791847575833</v>
      </c>
      <c r="I154">
        <f t="shared" si="22"/>
        <v>3.8469071093276841</v>
      </c>
      <c r="J154" s="10">
        <f t="shared" si="23"/>
        <v>-5.2795465950543541</v>
      </c>
      <c r="K154">
        <f t="shared" si="18"/>
        <v>-5.4968525740387939</v>
      </c>
      <c r="L154">
        <f t="shared" si="19"/>
        <v>-6.5332875743162457</v>
      </c>
      <c r="M154" s="13">
        <f t="shared" si="24"/>
        <v>1.8199670538597039E-7</v>
      </c>
      <c r="N154" s="13">
        <f t="shared" si="25"/>
        <v>1.5718664430805671</v>
      </c>
      <c r="O154" s="13">
        <v>1</v>
      </c>
    </row>
    <row r="155" spans="4:15" x14ac:dyDescent="0.4">
      <c r="D155" s="6">
        <v>1.72</v>
      </c>
      <c r="E155" s="7">
        <f t="shared" si="20"/>
        <v>-0.50072745405238062</v>
      </c>
      <c r="G155">
        <f t="shared" si="21"/>
        <v>3.760587157626718</v>
      </c>
      <c r="H155" s="10">
        <f t="shared" si="26"/>
        <v>-5.4323921490142775</v>
      </c>
      <c r="I155">
        <f t="shared" si="22"/>
        <v>3.8587895164186961</v>
      </c>
      <c r="J155" s="10">
        <f t="shared" si="23"/>
        <v>-5.2172295620079696</v>
      </c>
      <c r="K155">
        <f t="shared" si="18"/>
        <v>-5.4319418187161554</v>
      </c>
      <c r="L155">
        <f t="shared" si="19"/>
        <v>-6.4644644821854387</v>
      </c>
      <c r="M155" s="13">
        <f t="shared" si="24"/>
        <v>2.0279737740667267E-7</v>
      </c>
      <c r="N155" s="13">
        <f t="shared" si="25"/>
        <v>1.5555949461100975</v>
      </c>
      <c r="O155" s="13">
        <v>1</v>
      </c>
    </row>
    <row r="156" spans="4:15" x14ac:dyDescent="0.4">
      <c r="D156" s="6">
        <v>1.74</v>
      </c>
      <c r="E156" s="7">
        <f t="shared" si="20"/>
        <v>-0.49479558293467074</v>
      </c>
      <c r="G156">
        <f t="shared" si="21"/>
        <v>3.7724018419356415</v>
      </c>
      <c r="H156" s="10">
        <f t="shared" si="26"/>
        <v>-5.3680372792582434</v>
      </c>
      <c r="I156">
        <f t="shared" si="22"/>
        <v>3.8706719235097085</v>
      </c>
      <c r="J156" s="10">
        <f t="shared" si="23"/>
        <v>-5.1554236172712145</v>
      </c>
      <c r="K156">
        <f t="shared" si="18"/>
        <v>-5.3675631595811772</v>
      </c>
      <c r="L156">
        <f t="shared" si="19"/>
        <v>-6.3959883517385467</v>
      </c>
      <c r="M156" s="13">
        <f t="shared" si="24"/>
        <v>2.2478946818128235E-7</v>
      </c>
      <c r="N156" s="13">
        <f t="shared" si="25"/>
        <v>1.5390008604040026</v>
      </c>
      <c r="O156" s="13">
        <v>1</v>
      </c>
    </row>
    <row r="157" spans="4:15" x14ac:dyDescent="0.4">
      <c r="D157" s="6">
        <v>1.76</v>
      </c>
      <c r="E157" s="7">
        <f t="shared" si="20"/>
        <v>-0.48891307504432613</v>
      </c>
      <c r="G157">
        <f t="shared" si="21"/>
        <v>3.7842165262445642</v>
      </c>
      <c r="H157" s="10">
        <f t="shared" si="26"/>
        <v>-5.304217951155894</v>
      </c>
      <c r="I157">
        <f t="shared" si="22"/>
        <v>3.8825543306007209</v>
      </c>
      <c r="J157" s="10">
        <f t="shared" si="23"/>
        <v>-5.0941320028093466</v>
      </c>
      <c r="K157">
        <f t="shared" si="18"/>
        <v>-5.3037200098338104</v>
      </c>
      <c r="L157">
        <f t="shared" si="19"/>
        <v>-6.3278707475297722</v>
      </c>
      <c r="M157" s="13">
        <f t="shared" si="24"/>
        <v>2.4794556023834732E-7</v>
      </c>
      <c r="N157" s="13">
        <f t="shared" si="25"/>
        <v>1.5221112902243314</v>
      </c>
      <c r="O157" s="13">
        <v>1</v>
      </c>
    </row>
    <row r="158" spans="4:15" x14ac:dyDescent="0.4">
      <c r="D158" s="6">
        <v>1.78</v>
      </c>
      <c r="E158" s="7">
        <f t="shared" si="20"/>
        <v>-0.48308020933171086</v>
      </c>
      <c r="G158">
        <f t="shared" si="21"/>
        <v>3.7960312105534877</v>
      </c>
      <c r="H158" s="10">
        <f t="shared" si="26"/>
        <v>-5.2409371910397313</v>
      </c>
      <c r="I158">
        <f t="shared" si="22"/>
        <v>3.8944367376917324</v>
      </c>
      <c r="J158" s="10">
        <f t="shared" si="23"/>
        <v>-5.033357625089895</v>
      </c>
      <c r="K158">
        <f t="shared" si="18"/>
        <v>-5.240415433084765</v>
      </c>
      <c r="L158">
        <f t="shared" si="19"/>
        <v>-6.2601226398093903</v>
      </c>
      <c r="M158" s="13">
        <f t="shared" si="24"/>
        <v>2.7223136357065707E-7</v>
      </c>
      <c r="N158" s="13">
        <f t="shared" si="25"/>
        <v>1.5049524013397235</v>
      </c>
      <c r="O158" s="13">
        <v>1</v>
      </c>
    </row>
    <row r="159" spans="4:15" x14ac:dyDescent="0.4">
      <c r="D159" s="6">
        <v>1.8</v>
      </c>
      <c r="E159" s="7">
        <f t="shared" si="20"/>
        <v>-0.47729723376206667</v>
      </c>
      <c r="G159">
        <f t="shared" si="21"/>
        <v>3.8078458948624108</v>
      </c>
      <c r="H159" s="10">
        <f t="shared" si="26"/>
        <v>-5.1781976890846613</v>
      </c>
      <c r="I159">
        <f t="shared" si="22"/>
        <v>3.9063191447827452</v>
      </c>
      <c r="J159" s="10">
        <f t="shared" si="23"/>
        <v>-4.9731030677371013</v>
      </c>
      <c r="K159">
        <f t="shared" si="18"/>
        <v>-5.1776521564793843</v>
      </c>
      <c r="L159">
        <f t="shared" si="19"/>
        <v>-6.1927544241596806</v>
      </c>
      <c r="M159" s="13">
        <f t="shared" si="24"/>
        <v>2.9760582342032244E-7</v>
      </c>
      <c r="N159" s="13">
        <f t="shared" si="25"/>
        <v>1.4875494312234374</v>
      </c>
      <c r="O159" s="13">
        <v>1</v>
      </c>
    </row>
    <row r="160" spans="4:15" x14ac:dyDescent="0.4">
      <c r="D160" s="6">
        <v>1.82</v>
      </c>
      <c r="E160" s="7">
        <f t="shared" si="20"/>
        <v>-0.4715643664923832</v>
      </c>
      <c r="G160">
        <f t="shared" si="21"/>
        <v>3.8196605791713338</v>
      </c>
      <c r="H160" s="10">
        <f t="shared" si="26"/>
        <v>-5.1160018120758659</v>
      </c>
      <c r="I160">
        <f t="shared" si="22"/>
        <v>3.9182015518737572</v>
      </c>
      <c r="J160" s="10">
        <f t="shared" si="23"/>
        <v>-4.913370603794089</v>
      </c>
      <c r="K160">
        <f t="shared" si="18"/>
        <v>-5.1154325834155197</v>
      </c>
      <c r="L160">
        <f t="shared" si="19"/>
        <v>-6.1257759405608896</v>
      </c>
      <c r="M160" s="13">
        <f t="shared" si="24"/>
        <v>3.2402126775959199E-7</v>
      </c>
      <c r="N160" s="13">
        <f t="shared" si="25"/>
        <v>1.4699267006206191</v>
      </c>
      <c r="O160" s="13">
        <v>1</v>
      </c>
    </row>
    <row r="161" spans="4:15" x14ac:dyDescent="0.4">
      <c r="D161" s="6">
        <v>1.84</v>
      </c>
      <c r="E161" s="7">
        <f t="shared" si="20"/>
        <v>-0.46588179701169624</v>
      </c>
      <c r="G161">
        <f t="shared" si="21"/>
        <v>3.8314752634802569</v>
      </c>
      <c r="H161" s="10">
        <f t="shared" si="26"/>
        <v>-5.0543516157798924</v>
      </c>
      <c r="I161">
        <f t="shared" si="22"/>
        <v>3.9300839589647691</v>
      </c>
      <c r="J161" s="10">
        <f t="shared" si="23"/>
        <v>-4.8541622076039666</v>
      </c>
      <c r="K161">
        <f t="shared" si="18"/>
        <v>-5.0537588058671323</v>
      </c>
      <c r="L161">
        <f t="shared" si="19"/>
        <v>-6.0591964919027239</v>
      </c>
      <c r="M161" s="13">
        <f t="shared" si="24"/>
        <v>3.5142359266665777E-7</v>
      </c>
      <c r="N161" s="13">
        <f t="shared" si="25"/>
        <v>1.4521076263354185</v>
      </c>
      <c r="O161" s="13">
        <v>1</v>
      </c>
    </row>
    <row r="162" spans="4:15" x14ac:dyDescent="0.4">
      <c r="D162" s="6">
        <v>1.86</v>
      </c>
      <c r="E162" s="7">
        <f t="shared" si="20"/>
        <v>-0.46024968724586168</v>
      </c>
      <c r="G162">
        <f t="shared" si="21"/>
        <v>3.8432899477891804</v>
      </c>
      <c r="H162" s="10">
        <f t="shared" si="26"/>
        <v>-4.9932488569303537</v>
      </c>
      <c r="I162">
        <f t="shared" si="22"/>
        <v>3.9419663660557811</v>
      </c>
      <c r="J162" s="10">
        <f t="shared" si="23"/>
        <v>-4.7954795663208065</v>
      </c>
      <c r="K162">
        <f t="shared" si="18"/>
        <v>-4.9926326163249701</v>
      </c>
      <c r="L162">
        <f t="shared" si="19"/>
        <v>-5.9930248619567497</v>
      </c>
      <c r="M162" s="13">
        <f t="shared" si="24"/>
        <v>3.7975248372350479E-7</v>
      </c>
      <c r="N162" s="13">
        <f t="shared" si="25"/>
        <v>1.4341147350997785</v>
      </c>
      <c r="O162" s="13">
        <v>1</v>
      </c>
    </row>
    <row r="163" spans="4:15" x14ac:dyDescent="0.4">
      <c r="D163" s="6">
        <v>1.88</v>
      </c>
      <c r="E163" s="7">
        <f t="shared" si="20"/>
        <v>-0.45466817262782266</v>
      </c>
      <c r="G163">
        <f t="shared" si="21"/>
        <v>3.8551046320981031</v>
      </c>
      <c r="H163" s="10">
        <f t="shared" si="26"/>
        <v>-4.9326950048392479</v>
      </c>
      <c r="I163">
        <f t="shared" si="22"/>
        <v>3.9538487731467935</v>
      </c>
      <c r="J163" s="10">
        <f t="shared" si="23"/>
        <v>-4.7373240910610734</v>
      </c>
      <c r="K163">
        <f t="shared" si="18"/>
        <v>-4.9320555193652371</v>
      </c>
      <c r="L163">
        <f t="shared" si="19"/>
        <v>-5.9272693328244834</v>
      </c>
      <c r="M163" s="13">
        <f t="shared" si="24"/>
        <v>4.0894167147085056E-7</v>
      </c>
      <c r="N163" s="13">
        <f t="shared" si="25"/>
        <v>1.4159696783953803</v>
      </c>
      <c r="O163" s="13">
        <v>1</v>
      </c>
    </row>
    <row r="164" spans="4:15" x14ac:dyDescent="0.4">
      <c r="D164" s="6">
        <v>1.9</v>
      </c>
      <c r="E164" s="7">
        <f t="shared" si="20"/>
        <v>-0.44913736313436248</v>
      </c>
      <c r="G164">
        <f t="shared" si="21"/>
        <v>3.8669193164070261</v>
      </c>
      <c r="H164" s="10">
        <f t="shared" si="26"/>
        <v>-4.8726912526446986</v>
      </c>
      <c r="I164">
        <f t="shared" si="22"/>
        <v>3.9657311802378059</v>
      </c>
      <c r="J164" s="10">
        <f t="shared" si="23"/>
        <v>-4.6796969277058631</v>
      </c>
      <c r="K164">
        <f t="shared" si="18"/>
        <v>-4.872028742857049</v>
      </c>
      <c r="L164">
        <f t="shared" si="19"/>
        <v>-5.8619377018756262</v>
      </c>
      <c r="M164" s="13">
        <f t="shared" si="24"/>
        <v>4.3891921873150484E-7</v>
      </c>
      <c r="N164" s="13">
        <f t="shared" si="25"/>
        <v>1.397693248109521</v>
      </c>
      <c r="O164" s="13">
        <v>1</v>
      </c>
    </row>
    <row r="165" spans="4:15" x14ac:dyDescent="0.4">
      <c r="D165" s="6">
        <v>1.92</v>
      </c>
      <c r="E165" s="7">
        <f t="shared" si="20"/>
        <v>-0.44365734429030534</v>
      </c>
      <c r="G165">
        <f t="shared" si="21"/>
        <v>3.8787340007159496</v>
      </c>
      <c r="H165" s="10">
        <f t="shared" si="26"/>
        <v>-4.813238528205523</v>
      </c>
      <c r="I165">
        <f t="shared" si="22"/>
        <v>3.9776135873288174</v>
      </c>
      <c r="J165" s="10">
        <f t="shared" si="23"/>
        <v>-4.6225989673639782</v>
      </c>
      <c r="K165">
        <f t="shared" si="18"/>
        <v>-4.8125532488190856</v>
      </c>
      <c r="L165">
        <f t="shared" si="19"/>
        <v>-5.7970372981904887</v>
      </c>
      <c r="M165" s="13">
        <f t="shared" si="24"/>
        <v>4.6960783747597171E-7</v>
      </c>
      <c r="N165" s="13">
        <f t="shared" si="25"/>
        <v>1.3793053929145602</v>
      </c>
      <c r="O165" s="13">
        <v>1</v>
      </c>
    </row>
    <row r="166" spans="4:15" x14ac:dyDescent="0.4">
      <c r="D166" s="6">
        <v>1.94</v>
      </c>
      <c r="E166" s="7">
        <f t="shared" si="20"/>
        <v>-0.43822817814110249</v>
      </c>
      <c r="G166">
        <f t="shared" si="21"/>
        <v>3.8905486850248732</v>
      </c>
      <c r="H166" s="10">
        <f t="shared" si="26"/>
        <v>-4.7543375046528213</v>
      </c>
      <c r="I166">
        <f t="shared" si="22"/>
        <v>3.9894959944198303</v>
      </c>
      <c r="J166" s="10">
        <f t="shared" si="23"/>
        <v>-4.5660308565055887</v>
      </c>
      <c r="K166">
        <f t="shared" si="18"/>
        <v>-4.7536297439354973</v>
      </c>
      <c r="L166">
        <f t="shared" si="19"/>
        <v>-5.732574998520259</v>
      </c>
      <c r="M166" s="13">
        <f t="shared" si="24"/>
        <v>5.0092523298703287E-7</v>
      </c>
      <c r="N166" s="13">
        <f t="shared" si="25"/>
        <v>1.3608252352687431</v>
      </c>
      <c r="O166" s="13">
        <v>1</v>
      </c>
    </row>
    <row r="167" spans="4:15" x14ac:dyDescent="0.4">
      <c r="D167" s="6">
        <v>1.96</v>
      </c>
      <c r="E167" s="7">
        <f t="shared" si="20"/>
        <v>-0.43284990419471558</v>
      </c>
      <c r="G167">
        <f t="shared" si="21"/>
        <v>3.9023633693337962</v>
      </c>
      <c r="H167" s="10">
        <f t="shared" si="26"/>
        <v>-4.6959886106084703</v>
      </c>
      <c r="I167">
        <f t="shared" si="22"/>
        <v>4.0013784015108422</v>
      </c>
      <c r="J167" s="10">
        <f t="shared" si="23"/>
        <v>-4.5099930067759999</v>
      </c>
      <c r="K167">
        <f t="shared" si="18"/>
        <v>-4.6952586897409674</v>
      </c>
      <c r="L167">
        <f t="shared" si="19"/>
        <v>-5.6685572427785189</v>
      </c>
      <c r="M167" s="13">
        <f t="shared" si="24"/>
        <v>5.3278447281618295E-7</v>
      </c>
      <c r="N167" s="13">
        <f t="shared" si="25"/>
        <v>1.3422710889441005</v>
      </c>
      <c r="O167" s="13">
        <v>1</v>
      </c>
    </row>
    <row r="168" spans="4:15" x14ac:dyDescent="0.4">
      <c r="D168" s="6">
        <v>1.98</v>
      </c>
      <c r="E168" s="7">
        <f t="shared" si="20"/>
        <v>-0.42752254033368325</v>
      </c>
      <c r="G168">
        <f t="shared" si="21"/>
        <v>3.9141780536427189</v>
      </c>
      <c r="H168" s="10">
        <f t="shared" si="26"/>
        <v>-4.6381920400801304</v>
      </c>
      <c r="I168">
        <f t="shared" si="22"/>
        <v>4.0132608086018546</v>
      </c>
      <c r="J168" s="10">
        <f t="shared" si="23"/>
        <v>-4.4544856044987453</v>
      </c>
      <c r="K168">
        <f t="shared" si="18"/>
        <v>-4.6374403124844834</v>
      </c>
      <c r="L168">
        <f t="shared" si="19"/>
        <v>-5.6049900490768154</v>
      </c>
      <c r="M168" s="13">
        <f t="shared" si="24"/>
        <v>5.6509437805723691E-7</v>
      </c>
      <c r="N168" s="13">
        <f t="shared" si="25"/>
        <v>1.3236604769938936</v>
      </c>
      <c r="O168" s="13">
        <v>1</v>
      </c>
    </row>
    <row r="169" spans="4:15" x14ac:dyDescent="0.4">
      <c r="D169" s="6">
        <v>2</v>
      </c>
      <c r="E169" s="7">
        <f t="shared" si="20"/>
        <v>-0.42224608369823163</v>
      </c>
      <c r="G169">
        <f t="shared" si="21"/>
        <v>3.9259927379516424</v>
      </c>
      <c r="H169" s="10">
        <f t="shared" si="26"/>
        <v>-4.5809477620421148</v>
      </c>
      <c r="I169">
        <f t="shared" si="22"/>
        <v>4.0251432156928661</v>
      </c>
      <c r="J169" s="10">
        <f t="shared" si="23"/>
        <v>-4.3995086198769844</v>
      </c>
      <c r="K169">
        <f t="shared" si="18"/>
        <v>-4.5801746126810867</v>
      </c>
      <c r="L169">
        <f t="shared" si="19"/>
        <v>-5.5418790283170143</v>
      </c>
      <c r="M169" s="13">
        <f t="shared" si="24"/>
        <v>5.9775993445819765E-7</v>
      </c>
      <c r="N169" s="13">
        <f t="shared" si="25"/>
        <v>1.3050101500794407</v>
      </c>
      <c r="O169" s="13">
        <v>1</v>
      </c>
    </row>
    <row r="170" spans="4:15" x14ac:dyDescent="0.4">
      <c r="D170" s="6">
        <v>2.02</v>
      </c>
      <c r="E170" s="7">
        <f t="shared" si="20"/>
        <v>-0.41702051154126935</v>
      </c>
      <c r="G170">
        <f t="shared" si="21"/>
        <v>3.9378074222605659</v>
      </c>
      <c r="H170" s="10">
        <f t="shared" si="26"/>
        <v>-4.5242555297112306</v>
      </c>
      <c r="I170">
        <f t="shared" si="22"/>
        <v>4.0370256227838786</v>
      </c>
      <c r="J170" s="10">
        <f t="shared" si="23"/>
        <v>-4.3450618159019472</v>
      </c>
      <c r="K170">
        <f t="shared" si="18"/>
        <v>-4.5234613743607079</v>
      </c>
      <c r="L170">
        <f t="shared" si="19"/>
        <v>-5.4792293983526656</v>
      </c>
      <c r="M170" s="13">
        <f t="shared" si="24"/>
        <v>6.3068272076372053E-7</v>
      </c>
      <c r="N170" s="13">
        <f t="shared" si="25"/>
        <v>1.2863361050821074</v>
      </c>
      <c r="O170" s="13">
        <v>1</v>
      </c>
    </row>
    <row r="171" spans="4:15" x14ac:dyDescent="0.4">
      <c r="D171" s="6">
        <v>2.04</v>
      </c>
      <c r="E171" s="7">
        <f t="shared" si="20"/>
        <v>-0.41184578205607947</v>
      </c>
      <c r="G171">
        <f t="shared" si="21"/>
        <v>3.9496221065694885</v>
      </c>
      <c r="H171" s="10">
        <f t="shared" si="26"/>
        <v>-4.4681148895264062</v>
      </c>
      <c r="I171">
        <f t="shared" si="22"/>
        <v>4.048908029874891</v>
      </c>
      <c r="J171" s="10">
        <f t="shared" si="23"/>
        <v>-4.2911447569769088</v>
      </c>
      <c r="K171">
        <f t="shared" si="18"/>
        <v>-4.467300174022804</v>
      </c>
      <c r="L171">
        <f t="shared" si="19"/>
        <v>-5.4170459977312859</v>
      </c>
      <c r="M171" s="13">
        <f t="shared" si="24"/>
        <v>6.6376135180984649E-7</v>
      </c>
      <c r="N171" s="13">
        <f t="shared" si="25"/>
        <v>1.2676536039322459</v>
      </c>
      <c r="O171" s="13">
        <v>1</v>
      </c>
    </row>
    <row r="172" spans="4:15" x14ac:dyDescent="0.4">
      <c r="D172" s="6">
        <v>2.06</v>
      </c>
      <c r="E172" s="7">
        <f t="shared" si="20"/>
        <v>-0.40672183517750243</v>
      </c>
      <c r="G172">
        <f t="shared" si="21"/>
        <v>3.9614367908784116</v>
      </c>
      <c r="H172" s="10">
        <f t="shared" si="26"/>
        <v>-4.4125251898407241</v>
      </c>
      <c r="I172">
        <f t="shared" si="22"/>
        <v>4.0607904369659034</v>
      </c>
      <c r="J172" s="10">
        <f t="shared" si="23"/>
        <v>-4.2377568172649509</v>
      </c>
      <c r="K172">
        <f t="shared" si="18"/>
        <v>-4.411690389305388</v>
      </c>
      <c r="L172">
        <f t="shared" si="19"/>
        <v>-5.3553332990292315</v>
      </c>
      <c r="M172" s="13">
        <f t="shared" si="24"/>
        <v>6.9689193379730916E-7</v>
      </c>
      <c r="N172" s="13">
        <f t="shared" si="25"/>
        <v>1.2489771925926274</v>
      </c>
      <c r="O172" s="13">
        <v>1</v>
      </c>
    </row>
    <row r="173" spans="4:15" x14ac:dyDescent="0.4">
      <c r="D173" s="6">
        <v>2.08</v>
      </c>
      <c r="E173" s="7">
        <f t="shared" si="20"/>
        <v>-0.4016485933573794</v>
      </c>
      <c r="G173">
        <f t="shared" si="21"/>
        <v>3.9732514751873351</v>
      </c>
      <c r="H173" s="10">
        <f t="shared" si="26"/>
        <v>-4.3574855893342086</v>
      </c>
      <c r="I173">
        <f t="shared" si="22"/>
        <v>4.0726728440569158</v>
      </c>
      <c r="J173" s="10">
        <f t="shared" si="23"/>
        <v>-4.1848971887685424</v>
      </c>
      <c r="K173">
        <f t="shared" si="18"/>
        <v>-4.3566312073767675</v>
      </c>
      <c r="L173">
        <f t="shared" si="19"/>
        <v>-5.2940954217903986</v>
      </c>
      <c r="M173" s="13">
        <f t="shared" si="24"/>
        <v>7.2996852920095664E-7</v>
      </c>
      <c r="N173" s="13">
        <f t="shared" si="25"/>
        <v>1.230320720138808</v>
      </c>
      <c r="O173" s="13">
        <v>1</v>
      </c>
    </row>
    <row r="174" spans="4:15" x14ac:dyDescent="0.4">
      <c r="D174" s="6">
        <v>2.1</v>
      </c>
      <c r="E174" s="7">
        <f t="shared" si="20"/>
        <v>-0.39662596231500691</v>
      </c>
      <c r="G174">
        <f t="shared" si="21"/>
        <v>3.9850661594962586</v>
      </c>
      <c r="H174" s="10">
        <f t="shared" si="26"/>
        <v>-4.3029950651555096</v>
      </c>
      <c r="I174">
        <f t="shared" si="22"/>
        <v>4.0845552511479273</v>
      </c>
      <c r="J174" s="10">
        <f t="shared" si="23"/>
        <v>-4.1325648891487514</v>
      </c>
      <c r="K174">
        <f t="shared" si="18"/>
        <v>-4.3021216330580199</v>
      </c>
      <c r="L174">
        <f t="shared" si="19"/>
        <v>-5.233336145079857</v>
      </c>
      <c r="M174" s="13">
        <f t="shared" si="24"/>
        <v>7.6288362892523986E-7</v>
      </c>
      <c r="N174" s="13">
        <f t="shared" si="25"/>
        <v>1.2116973578841435</v>
      </c>
      <c r="O174" s="13">
        <v>1</v>
      </c>
    </row>
    <row r="175" spans="4:15" x14ac:dyDescent="0.4">
      <c r="D175" s="6">
        <v>2.12</v>
      </c>
      <c r="E175" s="7">
        <f t="shared" si="20"/>
        <v>-0.39165383176332913</v>
      </c>
      <c r="G175">
        <f t="shared" si="21"/>
        <v>3.9968808438051817</v>
      </c>
      <c r="H175" s="10">
        <f t="shared" si="26"/>
        <v>-4.2490524208003579</v>
      </c>
      <c r="I175">
        <f t="shared" si="22"/>
        <v>4.0964376582389397</v>
      </c>
      <c r="J175" s="10">
        <f t="shared" si="23"/>
        <v>-4.0807587692916547</v>
      </c>
      <c r="K175">
        <f t="shared" si="18"/>
        <v>-4.2481604966841013</v>
      </c>
      <c r="L175">
        <f t="shared" si="19"/>
        <v>-5.1730589196629637</v>
      </c>
      <c r="M175" s="13">
        <f t="shared" si="24"/>
        <v>7.9552862916012378E-7</v>
      </c>
      <c r="N175" s="13">
        <f t="shared" si="25"/>
        <v>1.1931196185011843</v>
      </c>
      <c r="O175" s="13">
        <v>1</v>
      </c>
    </row>
    <row r="176" spans="4:15" x14ac:dyDescent="0.4">
      <c r="D176" s="6">
        <v>2.14</v>
      </c>
      <c r="E176" s="7">
        <f t="shared" si="20"/>
        <v>-0.38673207611157817</v>
      </c>
      <c r="G176">
        <f t="shared" si="21"/>
        <v>4.0086955281141048</v>
      </c>
      <c r="H176" s="10">
        <f t="shared" si="26"/>
        <v>-4.1956562937345119</v>
      </c>
      <c r="I176">
        <f t="shared" si="22"/>
        <v>4.1083200653299521</v>
      </c>
      <c r="J176" s="10">
        <f t="shared" si="23"/>
        <v>-4.0294775206293663</v>
      </c>
      <c r="K176">
        <f t="shared" si="18"/>
        <v>-4.1947464617111994</v>
      </c>
      <c r="L176">
        <f t="shared" si="19"/>
        <v>-5.1132668798205554</v>
      </c>
      <c r="M176" s="13">
        <f t="shared" si="24"/>
        <v>8.277943106449501E-7</v>
      </c>
      <c r="N176" s="13">
        <f t="shared" si="25"/>
        <v>1.1745993750960484</v>
      </c>
      <c r="O176" s="13">
        <v>1</v>
      </c>
    </row>
    <row r="177" spans="4:15" x14ac:dyDescent="0.4">
      <c r="D177" s="6">
        <v>2.16</v>
      </c>
      <c r="E177" s="7">
        <f t="shared" si="20"/>
        <v>-0.38186055514504957</v>
      </c>
      <c r="G177">
        <f t="shared" si="21"/>
        <v>4.0205102124230274</v>
      </c>
      <c r="H177" s="10">
        <f t="shared" si="26"/>
        <v>-4.1428051627686431</v>
      </c>
      <c r="I177">
        <f t="shared" si="22"/>
        <v>4.1202024724209636</v>
      </c>
      <c r="J177" s="10">
        <f t="shared" si="23"/>
        <v>-3.9787196822228146</v>
      </c>
      <c r="K177">
        <f t="shared" si="18"/>
        <v>-4.1418780320777424</v>
      </c>
      <c r="L177">
        <f t="shared" si="19"/>
        <v>-5.0539628548102264</v>
      </c>
      <c r="M177" s="13">
        <f t="shared" si="24"/>
        <v>8.5957131800995044E-7</v>
      </c>
      <c r="N177" s="13">
        <f t="shared" si="25"/>
        <v>1.1561478801958427</v>
      </c>
      <c r="O177" s="13">
        <v>1</v>
      </c>
    </row>
    <row r="178" spans="4:15" x14ac:dyDescent="0.4">
      <c r="D178" s="6">
        <v>2.1800000000000002</v>
      </c>
      <c r="E178" s="7">
        <f t="shared" si="20"/>
        <v>-0.37703911468268309</v>
      </c>
      <c r="G178">
        <f t="shared" si="21"/>
        <v>4.0323248967319509</v>
      </c>
      <c r="H178" s="10">
        <f t="shared" si="26"/>
        <v>-4.0904973551924284</v>
      </c>
      <c r="I178">
        <f t="shared" si="22"/>
        <v>4.132084879511976</v>
      </c>
      <c r="J178" s="10">
        <f t="shared" si="23"/>
        <v>-3.9284836476132798</v>
      </c>
      <c r="K178">
        <f t="shared" si="18"/>
        <v>-4.0895535593262817</v>
      </c>
      <c r="L178">
        <f t="shared" si="19"/>
        <v>-4.9951493799835678</v>
      </c>
      <c r="M178" s="13">
        <f t="shared" si="24"/>
        <v>8.9075063695556083E-7</v>
      </c>
      <c r="N178" s="13">
        <f t="shared" si="25"/>
        <v>1.1377757846130427</v>
      </c>
      <c r="O178" s="13">
        <v>1</v>
      </c>
    </row>
    <row r="179" spans="4:15" x14ac:dyDescent="0.4">
      <c r="D179" s="6">
        <v>2.2000000000000002</v>
      </c>
      <c r="E179" s="7">
        <f t="shared" si="20"/>
        <v>-0.37226758721310038</v>
      </c>
      <c r="G179">
        <f t="shared" si="21"/>
        <v>4.0441395810408736</v>
      </c>
      <c r="H179" s="10">
        <f t="shared" si="26"/>
        <v>-4.0387310536749261</v>
      </c>
      <c r="I179">
        <f t="shared" si="22"/>
        <v>4.1439672866029884</v>
      </c>
      <c r="J179" s="10">
        <f t="shared" si="23"/>
        <v>-3.8787676714494563</v>
      </c>
      <c r="K179">
        <f t="shared" si="18"/>
        <v>-4.0377712494932947</v>
      </c>
      <c r="L179">
        <f t="shared" si="19"/>
        <v>-4.9368287075690596</v>
      </c>
      <c r="M179" s="13">
        <f t="shared" si="24"/>
        <v>9.2122406707719956E-7</v>
      </c>
      <c r="N179" s="13">
        <f t="shared" si="25"/>
        <v>1.1194931561544883</v>
      </c>
      <c r="O179" s="13">
        <v>1</v>
      </c>
    </row>
    <row r="180" spans="4:15" x14ac:dyDescent="0.4">
      <c r="D180" s="6">
        <v>2.2200000000000002</v>
      </c>
      <c r="E180" s="7">
        <f t="shared" si="20"/>
        <v>-0.36754579250973096</v>
      </c>
      <c r="G180">
        <f t="shared" si="21"/>
        <v>4.0559542653497971</v>
      </c>
      <c r="H180" s="10">
        <f t="shared" si="26"/>
        <v>-3.9875043029380715</v>
      </c>
      <c r="I180">
        <f t="shared" si="22"/>
        <v>4.1558496936940008</v>
      </c>
      <c r="J180" s="10">
        <f t="shared" si="23"/>
        <v>-3.8295698758966394</v>
      </c>
      <c r="K180">
        <f t="shared" si="18"/>
        <v>-3.9865291697735921</v>
      </c>
      <c r="L180">
        <f t="shared" si="19"/>
        <v>-4.8790028171298356</v>
      </c>
      <c r="M180" s="13">
        <f t="shared" si="24"/>
        <v>9.5088468846759195E-7</v>
      </c>
      <c r="N180" s="13">
        <f t="shared" si="25"/>
        <v>1.1013094981453571</v>
      </c>
      <c r="O180" s="13">
        <v>1</v>
      </c>
    </row>
    <row r="181" spans="4:15" x14ac:dyDescent="0.4">
      <c r="D181" s="6">
        <v>2.2400000000000002</v>
      </c>
      <c r="E181" s="7">
        <f t="shared" si="20"/>
        <v>-0.36287353822564333</v>
      </c>
      <c r="G181">
        <f t="shared" si="21"/>
        <v>4.0677689496587206</v>
      </c>
      <c r="H181" s="10">
        <f t="shared" si="26"/>
        <v>-3.9368150162100046</v>
      </c>
      <c r="I181">
        <f t="shared" si="22"/>
        <v>4.1677321007850123</v>
      </c>
      <c r="J181" s="10">
        <f t="shared" si="23"/>
        <v>-3.7808882568344457</v>
      </c>
      <c r="K181">
        <f t="shared" si="18"/>
        <v>-3.9358252549661614</v>
      </c>
      <c r="L181">
        <f t="shared" si="19"/>
        <v>-4.8216734257054856</v>
      </c>
      <c r="M181" s="13">
        <f t="shared" si="24"/>
        <v>9.7962731981404102E-7</v>
      </c>
      <c r="N181" s="13">
        <f t="shared" si="25"/>
        <v>1.083233767741919</v>
      </c>
      <c r="O181" s="13">
        <v>1</v>
      </c>
    </row>
    <row r="182" spans="4:15" x14ac:dyDescent="0.4">
      <c r="D182" s="6">
        <v>2.2599999999999998</v>
      </c>
      <c r="E182" s="7">
        <f t="shared" si="20"/>
        <v>-0.35825062046867751</v>
      </c>
      <c r="G182">
        <f t="shared" si="21"/>
        <v>4.0795836339676432</v>
      </c>
      <c r="H182" s="10">
        <f t="shared" si="26"/>
        <v>-3.886660981464682</v>
      </c>
      <c r="I182">
        <f t="shared" si="22"/>
        <v>4.1796145078760247</v>
      </c>
      <c r="J182" s="10">
        <f t="shared" si="23"/>
        <v>-3.7327206898492915</v>
      </c>
      <c r="K182">
        <f t="shared" si="18"/>
        <v>-3.8856573137076564</v>
      </c>
      <c r="L182">
        <f t="shared" si="19"/>
        <v>-4.7648419976466814</v>
      </c>
      <c r="M182" s="13">
        <f t="shared" si="24"/>
        <v>1.0073489664926768E-6</v>
      </c>
      <c r="N182" s="13">
        <f t="shared" si="25"/>
        <v>1.0652743940093943</v>
      </c>
      <c r="O182" s="13">
        <v>1</v>
      </c>
    </row>
    <row r="183" spans="4:15" x14ac:dyDescent="0.4">
      <c r="D183" s="6">
        <v>2.2799999999999998</v>
      </c>
      <c r="E183" s="7">
        <f t="shared" si="20"/>
        <v>-0.35367682435746262</v>
      </c>
      <c r="G183">
        <f t="shared" si="21"/>
        <v>4.0913983182765667</v>
      </c>
      <c r="H183" s="10">
        <f t="shared" si="26"/>
        <v>-3.837039867454112</v>
      </c>
      <c r="I183">
        <f t="shared" si="22"/>
        <v>4.1914969149670371</v>
      </c>
      <c r="J183" s="10">
        <f t="shared" si="23"/>
        <v>-3.6850649360277101</v>
      </c>
      <c r="K183">
        <f t="shared" si="18"/>
        <v>-3.8360230344999451</v>
      </c>
      <c r="L183">
        <f t="shared" si="19"/>
        <v>-4.7085097541513159</v>
      </c>
      <c r="M183" s="13">
        <f t="shared" si="24"/>
        <v>1.0339492566797436E-6</v>
      </c>
      <c r="N183" s="13">
        <f t="shared" si="25"/>
        <v>1.0474392957440606</v>
      </c>
      <c r="O183" s="13">
        <v>1</v>
      </c>
    </row>
    <row r="184" spans="4:15" x14ac:dyDescent="0.4">
      <c r="D184" s="6">
        <v>2.2999999999999998</v>
      </c>
      <c r="E184" s="7">
        <f t="shared" si="20"/>
        <v>-0.34915192455888266</v>
      </c>
      <c r="G184">
        <f t="shared" si="21"/>
        <v>4.1032130025854903</v>
      </c>
      <c r="H184" s="10">
        <f t="shared" si="26"/>
        <v>-3.787949229539318</v>
      </c>
      <c r="I184">
        <f t="shared" si="22"/>
        <v>4.2033793220580487</v>
      </c>
      <c r="J184" s="10">
        <f t="shared" si="23"/>
        <v>-3.6379186475563663</v>
      </c>
      <c r="K184">
        <f t="shared" si="18"/>
        <v>-3.7869199915377396</v>
      </c>
      <c r="L184">
        <f t="shared" si="19"/>
        <v>-4.6526776825104248</v>
      </c>
      <c r="M184" s="13">
        <f t="shared" si="24"/>
        <v>1.0593308638930819E-6</v>
      </c>
      <c r="N184" s="13">
        <f t="shared" si="25"/>
        <v>1.029735899020892</v>
      </c>
      <c r="O184" s="13">
        <v>1</v>
      </c>
    </row>
    <row r="185" spans="4:15" x14ac:dyDescent="0.4">
      <c r="D185" s="6">
        <v>2.3199999999999998</v>
      </c>
      <c r="E185" s="7">
        <f t="shared" si="20"/>
        <v>-0.34467568580754099</v>
      </c>
      <c r="G185">
        <f t="shared" si="21"/>
        <v>4.1150276868944129</v>
      </c>
      <c r="H185" s="10">
        <f t="shared" si="26"/>
        <v>-3.7393865153260122</v>
      </c>
      <c r="I185">
        <f t="shared" si="22"/>
        <v>4.2152617291490611</v>
      </c>
      <c r="J185" s="10">
        <f t="shared" si="23"/>
        <v>-3.5912793731345118</v>
      </c>
      <c r="K185">
        <f t="shared" si="18"/>
        <v>-3.7383456503422208</v>
      </c>
      <c r="L185">
        <f t="shared" si="19"/>
        <v>-4.5973465450720772</v>
      </c>
      <c r="M185" s="13">
        <f t="shared" si="24"/>
        <v>1.0833999144830961E-6</v>
      </c>
      <c r="N185" s="13">
        <f t="shared" si="25"/>
        <v>1.0121711544504506</v>
      </c>
      <c r="O185" s="13">
        <v>1</v>
      </c>
    </row>
    <row r="186" spans="4:15" x14ac:dyDescent="0.4">
      <c r="D186" s="6">
        <v>2.34</v>
      </c>
      <c r="E186" s="7">
        <f t="shared" si="20"/>
        <v>-0.34024786340775726</v>
      </c>
      <c r="G186">
        <f t="shared" si="21"/>
        <v>4.1268423712033364</v>
      </c>
      <c r="H186" s="10">
        <f t="shared" si="26"/>
        <v>-3.6913490701107587</v>
      </c>
      <c r="I186">
        <f t="shared" si="22"/>
        <v>4.2271441362400735</v>
      </c>
      <c r="J186" s="10">
        <f t="shared" si="23"/>
        <v>-3.5451445632044449</v>
      </c>
      <c r="K186">
        <f t="shared" si="18"/>
        <v>-3.690297373206362</v>
      </c>
      <c r="L186">
        <f t="shared" si="19"/>
        <v>-4.5425168879311979</v>
      </c>
      <c r="M186" s="13">
        <f t="shared" si="24"/>
        <v>1.10606637871775E-6</v>
      </c>
      <c r="N186" s="13">
        <f t="shared" si="25"/>
        <v>0.99475155413084759</v>
      </c>
      <c r="O186" s="13">
        <v>1</v>
      </c>
    </row>
    <row r="187" spans="4:15" x14ac:dyDescent="0.4">
      <c r="D187" s="6">
        <v>2.36</v>
      </c>
      <c r="E187" s="7">
        <f t="shared" si="20"/>
        <v>-0.33586820371861592</v>
      </c>
      <c r="G187">
        <f t="shared" si="21"/>
        <v>4.138657055512259</v>
      </c>
      <c r="H187" s="10">
        <f t="shared" si="26"/>
        <v>-3.6438341421432643</v>
      </c>
      <c r="I187">
        <f t="shared" si="22"/>
        <v>4.2390265433310859</v>
      </c>
      <c r="J187" s="10">
        <f t="shared" si="23"/>
        <v>-3.4995115750053745</v>
      </c>
      <c r="K187">
        <f t="shared" si="18"/>
        <v>-3.6427724244576458</v>
      </c>
      <c r="L187">
        <f t="shared" si="19"/>
        <v>-4.4881890493529779</v>
      </c>
      <c r="M187" s="13">
        <f t="shared" si="24"/>
        <v>1.127244443955037E-6</v>
      </c>
      <c r="N187" s="13">
        <f t="shared" si="25"/>
        <v>0.97748314828235605</v>
      </c>
      <c r="O187" s="13">
        <v>1</v>
      </c>
    </row>
    <row r="188" spans="4:15" x14ac:dyDescent="0.4">
      <c r="D188" s="6">
        <v>2.38</v>
      </c>
      <c r="E188" s="7">
        <f t="shared" si="20"/>
        <v>-0.33153644462257059</v>
      </c>
      <c r="G188">
        <f t="shared" si="21"/>
        <v>4.1504717398211826</v>
      </c>
      <c r="H188" s="10">
        <f t="shared" si="26"/>
        <v>-3.5968388877102688</v>
      </c>
      <c r="I188">
        <f t="shared" si="22"/>
        <v>4.2509089504220974</v>
      </c>
      <c r="J188" s="10">
        <f t="shared" si="23"/>
        <v>-3.4543776774559496</v>
      </c>
      <c r="K188">
        <f t="shared" si="18"/>
        <v>-3.5957679755434375</v>
      </c>
      <c r="L188">
        <f t="shared" si="19"/>
        <v>-4.4343631679373736</v>
      </c>
      <c r="M188" s="13">
        <f t="shared" si="24"/>
        <v>1.1468528690673228E-6</v>
      </c>
      <c r="N188" s="13">
        <f t="shared" si="25"/>
        <v>0.96037156155411718</v>
      </c>
      <c r="O188" s="13">
        <v>1</v>
      </c>
    </row>
    <row r="189" spans="4:15" x14ac:dyDescent="0.4">
      <c r="D189" s="6">
        <v>2.4</v>
      </c>
      <c r="E189" s="7">
        <f t="shared" si="20"/>
        <v>-0.32725231597809512</v>
      </c>
      <c r="G189">
        <f t="shared" si="21"/>
        <v>4.1622864241301061</v>
      </c>
      <c r="H189" s="10">
        <f t="shared" si="26"/>
        <v>-3.5503603760463536</v>
      </c>
      <c r="I189">
        <f t="shared" si="22"/>
        <v>4.2627913575131098</v>
      </c>
      <c r="J189" s="10">
        <f t="shared" si="23"/>
        <v>-3.4097400558705662</v>
      </c>
      <c r="K189">
        <f t="shared" si="18"/>
        <v>-3.5492811099444421</v>
      </c>
      <c r="L189">
        <f t="shared" si="19"/>
        <v>-4.3810391905320296</v>
      </c>
      <c r="M189" s="13">
        <f t="shared" si="24"/>
        <v>1.1648153187351297E-6</v>
      </c>
      <c r="N189" s="13">
        <f t="shared" si="25"/>
        <v>0.94342200899410766</v>
      </c>
      <c r="O189" s="13">
        <v>1</v>
      </c>
    </row>
    <row r="190" spans="4:15" x14ac:dyDescent="0.4">
      <c r="D190" s="6">
        <v>2.42</v>
      </c>
      <c r="E190" s="7">
        <f t="shared" si="20"/>
        <v>-0.32301554005685745</v>
      </c>
      <c r="G190">
        <f t="shared" si="21"/>
        <v>4.1741011084390287</v>
      </c>
      <c r="H190" s="10">
        <f t="shared" si="26"/>
        <v>-3.5043955940768461</v>
      </c>
      <c r="I190">
        <f t="shared" si="22"/>
        <v>4.2746737646041222</v>
      </c>
      <c r="J190" s="10">
        <f t="shared" si="23"/>
        <v>-3.3655958165144142</v>
      </c>
      <c r="K190">
        <f t="shared" si="18"/>
        <v>-3.5033088279212512</v>
      </c>
      <c r="L190">
        <f t="shared" si="19"/>
        <v>-4.3282168799007223</v>
      </c>
      <c r="M190" s="13">
        <f t="shared" si="24"/>
        <v>1.1810606769464904E-6</v>
      </c>
      <c r="N190" s="13">
        <f t="shared" si="25"/>
        <v>0.9266393116749867</v>
      </c>
      <c r="O190" s="13">
        <v>1</v>
      </c>
    </row>
    <row r="191" spans="4:15" x14ac:dyDescent="0.4">
      <c r="D191" s="6">
        <v>2.44</v>
      </c>
      <c r="E191" s="7">
        <f t="shared" si="20"/>
        <v>-0.31882583196587999</v>
      </c>
      <c r="G191">
        <f t="shared" si="21"/>
        <v>4.1859157927479522</v>
      </c>
      <c r="H191" s="10">
        <f t="shared" si="26"/>
        <v>-3.4589414509978318</v>
      </c>
      <c r="I191">
        <f t="shared" si="22"/>
        <v>4.2865561716951337</v>
      </c>
      <c r="J191" s="10">
        <f t="shared" si="23"/>
        <v>-3.3219419910020931</v>
      </c>
      <c r="K191">
        <f t="shared" si="18"/>
        <v>-3.4578480510990182</v>
      </c>
      <c r="L191">
        <f t="shared" si="19"/>
        <v>-4.2758958221541867</v>
      </c>
      <c r="M191" s="13">
        <f t="shared" si="24"/>
        <v>1.1955233387256552E-6</v>
      </c>
      <c r="N191" s="13">
        <f t="shared" si="25"/>
        <v>0.91002791196975719</v>
      </c>
      <c r="O191" s="13">
        <v>1</v>
      </c>
    </row>
    <row r="192" spans="4:15" x14ac:dyDescent="0.4">
      <c r="D192" s="6">
        <v>2.46</v>
      </c>
      <c r="E192" s="7">
        <f t="shared" si="20"/>
        <v>-0.31468290005513622</v>
      </c>
      <c r="G192">
        <f t="shared" si="21"/>
        <v>4.1977304770568757</v>
      </c>
      <c r="H192" s="10">
        <f t="shared" si="26"/>
        <v>-3.4139947826981727</v>
      </c>
      <c r="I192">
        <f t="shared" si="22"/>
        <v>4.298438578786147</v>
      </c>
      <c r="J192" s="10">
        <f t="shared" si="23"/>
        <v>-3.2787755405444803</v>
      </c>
      <c r="K192">
        <f t="shared" si="18"/>
        <v>-3.4128956268950881</v>
      </c>
      <c r="L192">
        <f t="shared" si="19"/>
        <v>-4.2240754339500652</v>
      </c>
      <c r="M192" s="13">
        <f t="shared" si="24"/>
        <v>1.2081434794545897E-6</v>
      </c>
      <c r="N192" s="13">
        <f t="shared" si="25"/>
        <v>0.89359188847261029</v>
      </c>
      <c r="O192" s="13">
        <v>1</v>
      </c>
    </row>
    <row r="193" spans="4:15" x14ac:dyDescent="0.4">
      <c r="D193" s="6">
        <v>2.48</v>
      </c>
      <c r="E193" s="7">
        <f t="shared" si="20"/>
        <v>-0.31058644631102139</v>
      </c>
      <c r="G193">
        <f t="shared" si="21"/>
        <v>4.2095451613657984</v>
      </c>
      <c r="H193" s="10">
        <f t="shared" si="26"/>
        <v>-3.369552356028271</v>
      </c>
      <c r="I193">
        <f t="shared" si="22"/>
        <v>4.3103209858771585</v>
      </c>
      <c r="J193" s="10">
        <f t="shared" si="23"/>
        <v>-3.2360933600484252</v>
      </c>
      <c r="K193">
        <f t="shared" si="18"/>
        <v>-3.3684483327942889</v>
      </c>
      <c r="L193">
        <f t="shared" si="19"/>
        <v>-4.1727549694685999</v>
      </c>
      <c r="M193" s="13">
        <f t="shared" si="24"/>
        <v>1.2188673011722185E-6</v>
      </c>
      <c r="N193" s="13">
        <f t="shared" si="25"/>
        <v>0.87733497056159193</v>
      </c>
      <c r="O193" s="13">
        <v>1</v>
      </c>
    </row>
    <row r="194" spans="4:15" x14ac:dyDescent="0.4">
      <c r="D194" s="6">
        <v>2.5</v>
      </c>
      <c r="E194" s="7">
        <f t="shared" si="20"/>
        <v>-0.30653616673612211</v>
      </c>
      <c r="G194">
        <f t="shared" si="21"/>
        <v>4.2213598456747219</v>
      </c>
      <c r="H194" s="10">
        <f t="shared" si="26"/>
        <v>-3.3256108729201888</v>
      </c>
      <c r="I194">
        <f t="shared" si="22"/>
        <v>4.3222033929681709</v>
      </c>
      <c r="J194" s="10">
        <f t="shared" si="23"/>
        <v>-3.1938922820736768</v>
      </c>
      <c r="K194">
        <f t="shared" si="18"/>
        <v>-3.3245028804763836</v>
      </c>
      <c r="L194">
        <f t="shared" si="19"/>
        <v>-4.1219335271702491</v>
      </c>
      <c r="M194" s="13">
        <f t="shared" si="24"/>
        <v>1.2276472555292106E-6</v>
      </c>
      <c r="N194" s="13">
        <f t="shared" si="25"/>
        <v>0.86126055260039613</v>
      </c>
      <c r="O194" s="13">
        <v>1</v>
      </c>
    </row>
    <row r="195" spans="4:15" x14ac:dyDescent="0.4">
      <c r="D195" s="6">
        <v>2.52</v>
      </c>
      <c r="E195" s="7">
        <f t="shared" si="20"/>
        <v>-0.30253175171569852</v>
      </c>
      <c r="G195">
        <f t="shared" si="21"/>
        <v>4.2331745299836445</v>
      </c>
      <c r="H195" s="10">
        <f t="shared" si="26"/>
        <v>-3.282166974363613</v>
      </c>
      <c r="I195">
        <f t="shared" si="22"/>
        <v>4.3340858000591824</v>
      </c>
      <c r="J195" s="10">
        <f t="shared" si="23"/>
        <v>-3.1521690806513774</v>
      </c>
      <c r="K195">
        <f t="shared" si="18"/>
        <v>-3.2810559198002807</v>
      </c>
      <c r="L195">
        <f t="shared" si="19"/>
        <v>-4.0716100563416147</v>
      </c>
      <c r="M195" s="13">
        <f t="shared" si="24"/>
        <v>1.2344422427017076E-6</v>
      </c>
      <c r="N195" s="13">
        <f t="shared" si="25"/>
        <v>0.84537170777821558</v>
      </c>
      <c r="O195" s="13">
        <v>1</v>
      </c>
    </row>
    <row r="196" spans="4:15" x14ac:dyDescent="0.4">
      <c r="D196" s="6">
        <v>2.54</v>
      </c>
      <c r="E196" s="7">
        <f t="shared" si="20"/>
        <v>-0.29857288637127993</v>
      </c>
      <c r="G196">
        <f t="shared" si="21"/>
        <v>4.244989214292568</v>
      </c>
      <c r="H196" s="10">
        <f t="shared" si="26"/>
        <v>-3.2392172442420164</v>
      </c>
      <c r="I196">
        <f t="shared" si="22"/>
        <v>4.3459682071501948</v>
      </c>
      <c r="J196" s="10">
        <f t="shared" si="23"/>
        <v>-3.1109204749682768</v>
      </c>
      <c r="K196">
        <f t="shared" si="18"/>
        <v>-3.2381040426491059</v>
      </c>
      <c r="L196">
        <f t="shared" si="19"/>
        <v>-4.0217833634355413</v>
      </c>
      <c r="M196" s="13">
        <f t="shared" si="24"/>
        <v>1.2392177864584893E-6</v>
      </c>
      <c r="N196" s="13">
        <f t="shared" si="25"/>
        <v>0.82967120158692831</v>
      </c>
      <c r="O196" s="13">
        <v>1</v>
      </c>
    </row>
    <row r="197" spans="4:15" x14ac:dyDescent="0.4">
      <c r="D197" s="6">
        <v>2.56</v>
      </c>
      <c r="E197" s="7">
        <f t="shared" si="20"/>
        <v>-0.2946592509017647</v>
      </c>
      <c r="G197">
        <f t="shared" si="21"/>
        <v>4.2568038986014916</v>
      </c>
      <c r="H197" s="10">
        <f t="shared" si="26"/>
        <v>-3.1967582130332453</v>
      </c>
      <c r="I197">
        <f t="shared" si="22"/>
        <v>4.3578506142412072</v>
      </c>
      <c r="J197" s="10">
        <f t="shared" si="23"/>
        <v>-3.0701431329207569</v>
      </c>
      <c r="K197">
        <f t="shared" si="18"/>
        <v>-3.1956437866405185</v>
      </c>
      <c r="L197">
        <f t="shared" si="19"/>
        <v>-3.9724521182113754</v>
      </c>
      <c r="M197" s="13">
        <f t="shared" si="24"/>
        <v>1.241946184805938E-6</v>
      </c>
      <c r="N197" s="13">
        <f t="shared" si="25"/>
        <v>0.81416150493618566</v>
      </c>
      <c r="O197" s="13">
        <v>1</v>
      </c>
    </row>
    <row r="198" spans="4:15" x14ac:dyDescent="0.4">
      <c r="D198" s="6">
        <v>2.58</v>
      </c>
      <c r="E198" s="7">
        <f t="shared" si="20"/>
        <v>-0.29079052091240259</v>
      </c>
      <c r="G198">
        <f t="shared" si="21"/>
        <v>4.2686185829104142</v>
      </c>
      <c r="H198" s="10">
        <f t="shared" si="26"/>
        <v>-3.154786361378656</v>
      </c>
      <c r="I198">
        <f t="shared" si="22"/>
        <v>4.3697330213322187</v>
      </c>
      <c r="J198" s="10">
        <f t="shared" si="23"/>
        <v>-3.0298336745425964</v>
      </c>
      <c r="K198">
        <f t="shared" si="18"/>
        <v>-3.1536716387062151</v>
      </c>
      <c r="L198">
        <f t="shared" si="19"/>
        <v>-3.9236148596809297</v>
      </c>
      <c r="M198" s="13">
        <f t="shared" si="24"/>
        <v>1.242606636453643E-6</v>
      </c>
      <c r="N198" s="13">
        <f t="shared" si="25"/>
        <v>0.79884480690728354</v>
      </c>
      <c r="O198" s="13">
        <v>1</v>
      </c>
    </row>
    <row r="199" spans="4:15" x14ac:dyDescent="0.4">
      <c r="D199" s="6">
        <v>2.6</v>
      </c>
      <c r="E199" s="7">
        <f t="shared" si="20"/>
        <v>-0.28696636773202894</v>
      </c>
      <c r="G199">
        <f t="shared" si="21"/>
        <v>4.2804332672193377</v>
      </c>
      <c r="H199" s="10">
        <f t="shared" si="26"/>
        <v>-3.1132981235247823</v>
      </c>
      <c r="I199">
        <f t="shared" si="22"/>
        <v>4.381615428423232</v>
      </c>
      <c r="J199" s="10">
        <f t="shared" si="23"/>
        <v>-2.9899886753103293</v>
      </c>
      <c r="K199">
        <f t="shared" si="18"/>
        <v>-3.1121840385446298</v>
      </c>
      <c r="L199">
        <f t="shared" si="19"/>
        <v>-3.8752700018658501</v>
      </c>
      <c r="M199" s="13">
        <f t="shared" si="24"/>
        <v>1.241185343001463E-6</v>
      </c>
      <c r="N199" s="13">
        <f t="shared" si="25"/>
        <v>0.78372302714790276</v>
      </c>
      <c r="O199" s="13">
        <v>1</v>
      </c>
    </row>
    <row r="200" spans="4:15" x14ac:dyDescent="0.4">
      <c r="D200" s="6">
        <v>2.62</v>
      </c>
      <c r="E200" s="7">
        <f t="shared" si="20"/>
        <v>-0.28318645871890796</v>
      </c>
      <c r="G200">
        <f t="shared" si="21"/>
        <v>4.2922479515282612</v>
      </c>
      <c r="H200" s="10">
        <f t="shared" si="26"/>
        <v>-3.0722898906414322</v>
      </c>
      <c r="I200">
        <f t="shared" si="22"/>
        <v>4.3934978355142436</v>
      </c>
      <c r="J200" s="10">
        <f t="shared" si="23"/>
        <v>-2.9506046693299175</v>
      </c>
      <c r="K200">
        <f t="shared" si="18"/>
        <v>-3.0711773819506734</v>
      </c>
      <c r="L200">
        <f t="shared" si="19"/>
        <v>-3.8274158393716666</v>
      </c>
      <c r="M200" s="13">
        <f t="shared" si="24"/>
        <v>1.237675587013973E-6</v>
      </c>
      <c r="N200" s="13">
        <f t="shared" si="25"/>
        <v>0.76879782790998108</v>
      </c>
      <c r="O200" s="13">
        <v>1</v>
      </c>
    </row>
    <row r="201" spans="4:15" x14ac:dyDescent="0.4">
      <c r="D201" s="6">
        <v>2.64</v>
      </c>
      <c r="E201" s="7">
        <f t="shared" si="20"/>
        <v>-0.27945045755553272</v>
      </c>
      <c r="G201">
        <f t="shared" si="21"/>
        <v>4.3040626358371838</v>
      </c>
      <c r="H201" s="10">
        <f t="shared" si="26"/>
        <v>-3.031758014019974</v>
      </c>
      <c r="I201">
        <f t="shared" si="22"/>
        <v>4.405380242605256</v>
      </c>
      <c r="J201" s="10">
        <f t="shared" si="23"/>
        <v>-2.9116781524083617</v>
      </c>
      <c r="K201">
        <f t="shared" si="18"/>
        <v>-3.0306480240262412</v>
      </c>
      <c r="L201">
        <f t="shared" si="19"/>
        <v>-3.7800505527838024</v>
      </c>
      <c r="M201" s="13">
        <f t="shared" si="24"/>
        <v>1.2320777861869329E-6</v>
      </c>
      <c r="N201" s="13">
        <f t="shared" si="25"/>
        <v>0.75407062573380468</v>
      </c>
      <c r="O201" s="13">
        <v>1</v>
      </c>
    </row>
    <row r="202" spans="4:15" x14ac:dyDescent="0.4">
      <c r="D202" s="6">
        <v>2.66</v>
      </c>
      <c r="E202" s="7">
        <f t="shared" si="20"/>
        <v>-0.2757580245327203</v>
      </c>
      <c r="G202">
        <f t="shared" si="21"/>
        <v>4.3158773201461074</v>
      </c>
      <c r="H202" s="10">
        <f t="shared" si="26"/>
        <v>-2.9916988081554825</v>
      </c>
      <c r="I202">
        <f t="shared" si="22"/>
        <v>4.4172626496962684</v>
      </c>
      <c r="J202" s="10">
        <f t="shared" si="23"/>
        <v>-2.8732055850137721</v>
      </c>
      <c r="K202">
        <f t="shared" si="18"/>
        <v>-2.9905922822750926</v>
      </c>
      <c r="L202">
        <f t="shared" si="19"/>
        <v>-3.7331722138906693</v>
      </c>
      <c r="M202" s="13">
        <f t="shared" si="24"/>
        <v>1.2243995239727595E-6</v>
      </c>
      <c r="N202" s="13">
        <f t="shared" si="25"/>
        <v>0.7395426027818951</v>
      </c>
      <c r="O202" s="13">
        <v>1</v>
      </c>
    </row>
    <row r="203" spans="4:15" x14ac:dyDescent="0.4">
      <c r="D203" s="6">
        <v>2.68</v>
      </c>
      <c r="E203" s="7">
        <f t="shared" si="20"/>
        <v>-0.27210881682332971</v>
      </c>
      <c r="G203">
        <f t="shared" si="21"/>
        <v>4.32769200445503</v>
      </c>
      <c r="H203" s="10">
        <f t="shared" si="26"/>
        <v>-2.9521085537163043</v>
      </c>
      <c r="I203">
        <f t="shared" si="22"/>
        <v>4.4291450567872799</v>
      </c>
      <c r="J203" s="10">
        <f t="shared" si="23"/>
        <v>-2.8351833951273191</v>
      </c>
      <c r="K203">
        <f t="shared" si="18"/>
        <v>-2.9510064395856794</v>
      </c>
      <c r="L203">
        <f t="shared" si="19"/>
        <v>-3.6867787907387708</v>
      </c>
      <c r="M203" s="13">
        <f t="shared" si="24"/>
        <v>1.2146555569230509E-6</v>
      </c>
      <c r="N203" s="13">
        <f t="shared" si="25"/>
        <v>0.72521471782662494</v>
      </c>
      <c r="O203" s="13">
        <v>1</v>
      </c>
    </row>
    <row r="204" spans="4:15" x14ac:dyDescent="0.4">
      <c r="D204" s="6">
        <v>2.7</v>
      </c>
      <c r="E204" s="7">
        <f t="shared" si="20"/>
        <v>-0.26850248874592153</v>
      </c>
      <c r="G204">
        <f t="shared" si="21"/>
        <v>4.3395066887639535</v>
      </c>
      <c r="H204" s="10">
        <f t="shared" si="26"/>
        <v>-2.9129835004045024</v>
      </c>
      <c r="I204">
        <f t="shared" si="22"/>
        <v>4.4410274638782932</v>
      </c>
      <c r="J204" s="10">
        <f t="shared" si="23"/>
        <v>-2.7976079809903802</v>
      </c>
      <c r="K204">
        <f t="shared" si="18"/>
        <v>-2.9118867471052896</v>
      </c>
      <c r="L204">
        <f t="shared" si="19"/>
        <v>-3.6408681525246309</v>
      </c>
      <c r="M204" s="13">
        <f t="shared" si="24"/>
        <v>1.2028677993340992E-6</v>
      </c>
      <c r="N204" s="13">
        <f t="shared" si="25"/>
        <v>0.71108771689597394</v>
      </c>
      <c r="O204" s="13">
        <v>1</v>
      </c>
    </row>
    <row r="205" spans="4:15" x14ac:dyDescent="0.4">
      <c r="D205" s="6">
        <v>2.72</v>
      </c>
      <c r="E205" s="7">
        <f t="shared" si="20"/>
        <v>-0.2649386920186696</v>
      </c>
      <c r="G205">
        <f t="shared" si="21"/>
        <v>4.351321373072877</v>
      </c>
      <c r="H205" s="10">
        <f t="shared" si="26"/>
        <v>-2.8743198697105465</v>
      </c>
      <c r="I205">
        <f t="shared" si="22"/>
        <v>4.4529098709693047</v>
      </c>
      <c r="J205" s="10">
        <f t="shared" si="23"/>
        <v>-2.7604757137501243</v>
      </c>
      <c r="K205">
        <f t="shared" si="18"/>
        <v>-2.8732294270088841</v>
      </c>
      <c r="L205">
        <f t="shared" si="19"/>
        <v>-3.5954380743283334</v>
      </c>
      <c r="M205" s="13">
        <f t="shared" si="24"/>
        <v>1.1890652856089578E-6</v>
      </c>
      <c r="N205" s="13">
        <f t="shared" si="25"/>
        <v>0.69716214358233519</v>
      </c>
      <c r="O205" s="13">
        <v>1</v>
      </c>
    </row>
    <row r="206" spans="4:15" x14ac:dyDescent="0.4">
      <c r="D206" s="6">
        <v>2.74</v>
      </c>
      <c r="E206" s="7">
        <f t="shared" si="20"/>
        <v>-0.2614170760038248</v>
      </c>
      <c r="G206">
        <f t="shared" si="21"/>
        <v>4.3631360573817997</v>
      </c>
      <c r="H206" s="10">
        <f t="shared" si="26"/>
        <v>-2.8361138575654956</v>
      </c>
      <c r="I206">
        <f t="shared" si="22"/>
        <v>4.4647922780603171</v>
      </c>
      <c r="J206" s="10">
        <f t="shared" si="23"/>
        <v>-2.723782940006652</v>
      </c>
      <c r="K206">
        <f t="shared" si="18"/>
        <v>-2.8350306751658132</v>
      </c>
      <c r="L206">
        <f t="shared" si="19"/>
        <v>-3.5504862416930623</v>
      </c>
      <c r="M206" s="13">
        <f t="shared" si="24"/>
        <v>1.1732841109817531E-6</v>
      </c>
      <c r="N206" s="13">
        <f t="shared" si="25"/>
        <v>0.68343834901921185</v>
      </c>
      <c r="O206" s="13">
        <v>1</v>
      </c>
    </row>
    <row r="207" spans="4:15" x14ac:dyDescent="0.4">
      <c r="D207" s="6">
        <v>2.76</v>
      </c>
      <c r="E207" s="7">
        <f t="shared" si="20"/>
        <v>-0.25793728794302406</v>
      </c>
      <c r="G207">
        <f t="shared" si="21"/>
        <v>4.3749507416907223</v>
      </c>
      <c r="H207" s="10">
        <f t="shared" si="26"/>
        <v>-2.7983616368938682</v>
      </c>
      <c r="I207">
        <f t="shared" si="22"/>
        <v>4.4766746851513286</v>
      </c>
      <c r="J207" s="10">
        <f t="shared" si="23"/>
        <v>-2.687525984264751</v>
      </c>
      <c r="K207">
        <f t="shared" si="18"/>
        <v>-2.7972866637075824</v>
      </c>
      <c r="L207">
        <f t="shared" si="19"/>
        <v>-3.5060102550552861</v>
      </c>
      <c r="M207" s="13">
        <f t="shared" si="24"/>
        <v>1.1555673512334436E-6</v>
      </c>
      <c r="N207" s="13">
        <f t="shared" si="25"/>
        <v>0.66991650153151394</v>
      </c>
      <c r="O207" s="13">
        <v>1</v>
      </c>
    </row>
    <row r="208" spans="4:15" x14ac:dyDescent="0.4">
      <c r="D208" s="6">
        <v>2.78</v>
      </c>
      <c r="E208" s="7">
        <f t="shared" si="20"/>
        <v>-0.25449897318372727</v>
      </c>
      <c r="G208">
        <f t="shared" si="21"/>
        <v>4.3867654259996458</v>
      </c>
      <c r="H208" s="10">
        <f t="shared" si="26"/>
        <v>-2.7610593600702571</v>
      </c>
      <c r="I208">
        <f t="shared" si="22"/>
        <v>4.488557092242341</v>
      </c>
      <c r="J208" s="10">
        <f t="shared" si="23"/>
        <v>-2.6517011512932092</v>
      </c>
      <c r="K208">
        <f t="shared" si="18"/>
        <v>-2.7599935434997032</v>
      </c>
      <c r="L208">
        <f t="shared" si="19"/>
        <v>-3.4620076340297352</v>
      </c>
      <c r="M208" s="13">
        <f t="shared" si="24"/>
        <v>1.1359649620673503E-6</v>
      </c>
      <c r="N208" s="13">
        <f t="shared" si="25"/>
        <v>0.65659659596483999</v>
      </c>
      <c r="O208" s="13">
        <v>1</v>
      </c>
    </row>
    <row r="209" spans="4:15" x14ac:dyDescent="0.4">
      <c r="D209" s="6">
        <v>2.8</v>
      </c>
      <c r="E209" s="7">
        <f t="shared" si="20"/>
        <v>-0.25110177539706002</v>
      </c>
      <c r="G209">
        <f t="shared" si="21"/>
        <v>4.3985801103085693</v>
      </c>
      <c r="H209" s="10">
        <f t="shared" si="26"/>
        <v>-2.7242031612827042</v>
      </c>
      <c r="I209">
        <f t="shared" si="22"/>
        <v>4.5004394993333534</v>
      </c>
      <c r="J209" s="10">
        <f t="shared" si="23"/>
        <v>-2.6163047283945877</v>
      </c>
      <c r="K209">
        <f t="shared" si="18"/>
        <v>-2.7231474465206</v>
      </c>
      <c r="L209">
        <f t="shared" si="19"/>
        <v>-3.4184758215534914</v>
      </c>
      <c r="M209" s="13">
        <f t="shared" si="24"/>
        <v>1.1145336589247243E-6</v>
      </c>
      <c r="N209" s="13">
        <f t="shared" si="25"/>
        <v>0.64347846269975051</v>
      </c>
      <c r="O209" s="13">
        <v>1</v>
      </c>
    </row>
    <row r="210" spans="4:15" x14ac:dyDescent="0.4">
      <c r="D210" s="6">
        <v>2.82</v>
      </c>
      <c r="E210" s="7">
        <f t="shared" si="20"/>
        <v>-0.24774533678732785</v>
      </c>
      <c r="G210">
        <f t="shared" si="21"/>
        <v>4.410394794617492</v>
      </c>
      <c r="H210" s="10">
        <f t="shared" si="26"/>
        <v>-2.6877891588057201</v>
      </c>
      <c r="I210">
        <f t="shared" si="22"/>
        <v>4.5123219064243649</v>
      </c>
      <c r="J210" s="10">
        <f t="shared" si="23"/>
        <v>-2.5813329875882052</v>
      </c>
      <c r="K210">
        <f t="shared" si="18"/>
        <v>-2.6867444881504419</v>
      </c>
      <c r="L210">
        <f t="shared" si="19"/>
        <v>-3.3754121878931831</v>
      </c>
      <c r="M210" s="13">
        <f t="shared" si="24"/>
        <v>1.0913367779994795E-6</v>
      </c>
      <c r="N210" s="13">
        <f t="shared" si="25"/>
        <v>0.63056177635699329</v>
      </c>
      <c r="O210" s="13">
        <v>1</v>
      </c>
    </row>
    <row r="211" spans="4:15" x14ac:dyDescent="0.4">
      <c r="D211" s="6">
        <v>2.84</v>
      </c>
      <c r="E211" s="7">
        <f t="shared" si="20"/>
        <v>-0.2444292982934628</v>
      </c>
      <c r="G211">
        <f t="shared" si="21"/>
        <v>4.4222094789264155</v>
      </c>
      <c r="H211" s="10">
        <f t="shared" si="26"/>
        <v>-2.6518134571857779</v>
      </c>
      <c r="I211">
        <f t="shared" si="22"/>
        <v>4.5242043135153782</v>
      </c>
      <c r="J211" s="10">
        <f t="shared" si="23"/>
        <v>-2.546782187709077</v>
      </c>
      <c r="K211">
        <f t="shared" ref="K211:K274" si="27">$E$6*$O$6*EXP(-$O$15*(G211/$E$4-1))-SQRT($E$6)*$O$5*EXP(-$O$4*(G211/$E$4-1))</f>
        <v>-2.6507807693726662</v>
      </c>
      <c r="L211">
        <f t="shared" ref="L211:L274" si="28">$K$6*$O$6*EXP(-$O$15*(I211/$K$4-1))-SQRT($K$6)*$O$5*EXP(-$O$4*(I211/$K$4-1))</f>
        <v>-3.3328140345193171</v>
      </c>
      <c r="M211" s="13">
        <f t="shared" si="24"/>
        <v>1.0664441193494692E-6</v>
      </c>
      <c r="N211" s="13">
        <f t="shared" si="25"/>
        <v>0.61784606419991672</v>
      </c>
      <c r="O211" s="13">
        <v>1</v>
      </c>
    </row>
    <row r="212" spans="4:15" x14ac:dyDescent="0.4">
      <c r="D212" s="6">
        <v>2.86</v>
      </c>
      <c r="E212" s="7">
        <f t="shared" ref="E212:E275" si="29">-(1+D212+$E$5*D212^3)*EXP(-D212)</f>
        <v>-0.24115329978265615</v>
      </c>
      <c r="G212">
        <f t="shared" ref="G212:G275" si="30">$E$11*(D212/$E$12+1)</f>
        <v>4.4340241632353381</v>
      </c>
      <c r="H212" s="10">
        <f t="shared" si="26"/>
        <v>-2.6162721493420369</v>
      </c>
      <c r="I212">
        <f t="shared" ref="I212:I275" si="31">$K$11*(D212/$K$12+1)</f>
        <v>4.5360867206063897</v>
      </c>
      <c r="J212" s="10">
        <f t="shared" ref="J212:J275" si="32">-(-$H$4)*(1+D212+$K$5*D212^3)*EXP(-D212)</f>
        <v>-2.5126485764254296</v>
      </c>
      <c r="K212">
        <f t="shared" si="27"/>
        <v>-2.6152523788909989</v>
      </c>
      <c r="L212">
        <f t="shared" si="28"/>
        <v>-3.2906785978516173</v>
      </c>
      <c r="M212" s="13">
        <f t="shared" ref="M212:M275" si="33">(K212-H212)^2*O212</f>
        <v>1.0399317728101646E-6</v>
      </c>
      <c r="N212" s="13">
        <f t="shared" ref="N212:N275" si="34">(L212-J212)^2*O212</f>
        <v>0.60533071424043416</v>
      </c>
      <c r="O212" s="13">
        <v>1</v>
      </c>
    </row>
    <row r="213" spans="4:15" x14ac:dyDescent="0.4">
      <c r="D213" s="6">
        <v>2.88</v>
      </c>
      <c r="E213" s="7">
        <f t="shared" si="29"/>
        <v>-0.23791698023642099</v>
      </c>
      <c r="G213">
        <f t="shared" si="30"/>
        <v>4.4458388475442616</v>
      </c>
      <c r="H213" s="10">
        <f t="shared" ref="H213:H276" si="35">-(-$B$4)*(1+D213+$E$5*D213^3)*EXP(-D213)</f>
        <v>-2.5811613185849316</v>
      </c>
      <c r="I213">
        <f t="shared" si="31"/>
        <v>4.5479691276974021</v>
      </c>
      <c r="J213" s="10">
        <f t="shared" si="32"/>
        <v>-2.4789283921773415</v>
      </c>
      <c r="K213">
        <f t="shared" si="27"/>
        <v>-2.580155395164478</v>
      </c>
      <c r="L213">
        <f t="shared" si="28"/>
        <v>-3.2490030528790323</v>
      </c>
      <c r="M213" s="13">
        <f t="shared" si="33"/>
        <v>1.011881927817031E-6</v>
      </c>
      <c r="N213" s="13">
        <f t="shared" si="34"/>
        <v>0.59301498305482425</v>
      </c>
      <c r="O213" s="13">
        <v>1</v>
      </c>
    </row>
    <row r="214" spans="4:15" x14ac:dyDescent="0.4">
      <c r="D214" s="6">
        <v>2.9</v>
      </c>
      <c r="E214" s="7">
        <f t="shared" si="29"/>
        <v>-0.23471997792932395</v>
      </c>
      <c r="G214">
        <f t="shared" si="30"/>
        <v>4.4576535318531851</v>
      </c>
      <c r="H214" s="10">
        <f t="shared" si="35"/>
        <v>-2.5464770405552355</v>
      </c>
      <c r="I214">
        <f t="shared" si="31"/>
        <v>4.5598515347884137</v>
      </c>
      <c r="J214" s="10">
        <f t="shared" si="32"/>
        <v>-2.4456178660390049</v>
      </c>
      <c r="K214">
        <f t="shared" si="27"/>
        <v>-2.5454858883631521</v>
      </c>
      <c r="L214">
        <f t="shared" si="28"/>
        <v>-3.2077845166582279</v>
      </c>
      <c r="M214" s="13">
        <f t="shared" si="33"/>
        <v>9.8238266787161874E-7</v>
      </c>
      <c r="N214" s="13">
        <f t="shared" si="34"/>
        <v>0.58089800331612484</v>
      </c>
      <c r="O214" s="13">
        <v>1</v>
      </c>
    </row>
    <row r="215" spans="4:15" x14ac:dyDescent="0.4">
      <c r="D215" s="6">
        <v>2.92</v>
      </c>
      <c r="E215" s="7">
        <f t="shared" si="29"/>
        <v>-0.23156193060061728</v>
      </c>
      <c r="G215">
        <f t="shared" si="30"/>
        <v>4.4694682161621078</v>
      </c>
      <c r="H215" s="10">
        <f t="shared" si="35"/>
        <v>-2.5122153850860971</v>
      </c>
      <c r="I215">
        <f t="shared" si="31"/>
        <v>4.5717339418794261</v>
      </c>
      <c r="J215" s="10">
        <f t="shared" si="32"/>
        <v>-2.4127132235070112</v>
      </c>
      <c r="K215">
        <f t="shared" si="27"/>
        <v>-2.51123992224688</v>
      </c>
      <c r="L215">
        <f t="shared" si="28"/>
        <v>-3.167020051693934</v>
      </c>
      <c r="M215" s="13">
        <f t="shared" si="33"/>
        <v>9.5152775069353024E-7</v>
      </c>
      <c r="N215" s="13">
        <f t="shared" si="34"/>
        <v>0.56897879104941573</v>
      </c>
      <c r="O215" s="13">
        <v>1</v>
      </c>
    </row>
    <row r="216" spans="4:15" x14ac:dyDescent="0.4">
      <c r="D216" s="6">
        <v>2.94</v>
      </c>
      <c r="E216" s="7">
        <f t="shared" si="29"/>
        <v>-0.22844247561899617</v>
      </c>
      <c r="G216">
        <f t="shared" si="30"/>
        <v>4.4812829004710313</v>
      </c>
      <c r="H216" s="10">
        <f t="shared" si="35"/>
        <v>-2.4783724179904896</v>
      </c>
      <c r="I216">
        <f t="shared" si="31"/>
        <v>4.5836163489704385</v>
      </c>
      <c r="J216" s="10">
        <f t="shared" si="32"/>
        <v>-2.3802106862170067</v>
      </c>
      <c r="K216">
        <f t="shared" si="27"/>
        <v>-2.4774135559696497</v>
      </c>
      <c r="L216">
        <f t="shared" si="28"/>
        <v>-3.1267066692047707</v>
      </c>
      <c r="M216" s="13">
        <f t="shared" si="33"/>
        <v>9.1941637500905144E-7</v>
      </c>
      <c r="N216" s="13">
        <f t="shared" si="34"/>
        <v>0.55725625261686806</v>
      </c>
      <c r="O216" s="13">
        <v>1</v>
      </c>
    </row>
    <row r="217" spans="4:15" x14ac:dyDescent="0.4">
      <c r="D217" s="6">
        <v>2.96</v>
      </c>
      <c r="E217" s="7">
        <f t="shared" si="29"/>
        <v>-0.22536125014069894</v>
      </c>
      <c r="G217">
        <f t="shared" si="30"/>
        <v>4.4930975847799548</v>
      </c>
      <c r="H217" s="10">
        <f t="shared" si="35"/>
        <v>-2.4449442027764428</v>
      </c>
      <c r="I217">
        <f t="shared" si="31"/>
        <v>4.59549875606145</v>
      </c>
      <c r="J217" s="10">
        <f t="shared" si="32"/>
        <v>-2.3481064735909847</v>
      </c>
      <c r="K217">
        <f t="shared" si="27"/>
        <v>-2.4440028458117924</v>
      </c>
      <c r="L217">
        <f t="shared" si="28"/>
        <v>-3.0868413322777797</v>
      </c>
      <c r="M217" s="13">
        <f t="shared" si="33"/>
        <v>8.8615293489574648E-7</v>
      </c>
      <c r="N217" s="13">
        <f t="shared" si="34"/>
        <v>0.54572919143899901</v>
      </c>
      <c r="O217" s="13">
        <v>1</v>
      </c>
    </row>
    <row r="218" spans="4:15" x14ac:dyDescent="0.4">
      <c r="D218" s="6">
        <v>2.98</v>
      </c>
      <c r="E218" s="7">
        <f t="shared" si="29"/>
        <v>-0.22231789126116291</v>
      </c>
      <c r="G218">
        <f t="shared" si="30"/>
        <v>4.5049122690888774</v>
      </c>
      <c r="H218" s="10">
        <f t="shared" si="35"/>
        <v>-2.4119268022923563</v>
      </c>
      <c r="I218">
        <f t="shared" si="31"/>
        <v>4.6073811631524633</v>
      </c>
      <c r="J218" s="10">
        <f t="shared" si="32"/>
        <v>-2.3163968044174346</v>
      </c>
      <c r="K218">
        <f t="shared" si="27"/>
        <v>-2.41100384684235</v>
      </c>
      <c r="L218">
        <f t="shared" si="28"/>
        <v>-3.0474209589149828</v>
      </c>
      <c r="M218" s="13">
        <f t="shared" si="33"/>
        <v>8.518467626963559E-7</v>
      </c>
      <c r="N218" s="13">
        <f t="shared" si="34"/>
        <v>0.53439631445885527</v>
      </c>
      <c r="O218" s="13">
        <v>1</v>
      </c>
    </row>
    <row r="219" spans="4:15" x14ac:dyDescent="0.4">
      <c r="D219" s="6">
        <v>3</v>
      </c>
      <c r="E219" s="7">
        <f t="shared" si="29"/>
        <v>-0.21931203616044068</v>
      </c>
      <c r="G219">
        <f t="shared" si="30"/>
        <v>4.5167269533978009</v>
      </c>
      <c r="H219" s="10">
        <f t="shared" si="35"/>
        <v>-2.3793162803046211</v>
      </c>
      <c r="I219">
        <f t="shared" si="31"/>
        <v>4.6192635702434748</v>
      </c>
      <c r="J219" s="10">
        <f t="shared" si="32"/>
        <v>-2.2850778983664797</v>
      </c>
      <c r="K219">
        <f t="shared" si="27"/>
        <v>-2.3784126145137621</v>
      </c>
      <c r="L219">
        <f t="shared" si="28"/>
        <v>-3.0084424249752071</v>
      </c>
      <c r="M219" s="13">
        <f t="shared" si="33"/>
        <v>8.1661186156879901E-7</v>
      </c>
      <c r="N219" s="13">
        <f t="shared" si="34"/>
        <v>0.52325623835586832</v>
      </c>
      <c r="O219" s="13">
        <v>1</v>
      </c>
    </row>
    <row r="220" spans="4:15" x14ac:dyDescent="0.4">
      <c r="D220" s="6">
        <v>3.02</v>
      </c>
      <c r="E220" s="7">
        <f t="shared" si="29"/>
        <v>-0.21634332224257738</v>
      </c>
      <c r="G220">
        <f t="shared" si="30"/>
        <v>4.5285416377067236</v>
      </c>
      <c r="H220" s="10">
        <f t="shared" si="35"/>
        <v>-2.347108703009722</v>
      </c>
      <c r="I220">
        <f t="shared" si="31"/>
        <v>4.6311459773344872</v>
      </c>
      <c r="J220" s="10">
        <f t="shared" si="32"/>
        <v>-2.2541459774420867</v>
      </c>
      <c r="K220">
        <f t="shared" si="27"/>
        <v>-2.3462252061911308</v>
      </c>
      <c r="L220">
        <f t="shared" si="28"/>
        <v>-2.9699025670141044</v>
      </c>
      <c r="M220" s="13">
        <f t="shared" si="33"/>
        <v>7.8056662846063563E-7</v>
      </c>
      <c r="N220" s="13">
        <f t="shared" si="34"/>
        <v>0.51230749551576582</v>
      </c>
      <c r="O220" s="13">
        <v>1</v>
      </c>
    </row>
    <row r="221" spans="4:15" x14ac:dyDescent="0.4">
      <c r="D221" s="6">
        <v>3.04</v>
      </c>
      <c r="E221" s="7">
        <f t="shared" si="29"/>
        <v>-0.21341138726914244</v>
      </c>
      <c r="G221">
        <f t="shared" si="30"/>
        <v>4.5403563220156471</v>
      </c>
      <c r="H221" s="10">
        <f t="shared" si="35"/>
        <v>-2.3153001404829263</v>
      </c>
      <c r="I221">
        <f t="shared" si="31"/>
        <v>4.6430283844254996</v>
      </c>
      <c r="J221" s="10">
        <f t="shared" si="32"/>
        <v>-2.2235972673733757</v>
      </c>
      <c r="K221">
        <f t="shared" si="27"/>
        <v>-2.314437682618018</v>
      </c>
      <c r="L221">
        <f t="shared" si="28"/>
        <v>-2.9317981850255501</v>
      </c>
      <c r="M221" s="13">
        <f t="shared" si="33"/>
        <v>7.438335687422702E-7</v>
      </c>
      <c r="N221" s="13">
        <f t="shared" si="34"/>
        <v>0.50154853976338187</v>
      </c>
      <c r="O221" s="13">
        <v>1</v>
      </c>
    </row>
    <row r="222" spans="4:15" x14ac:dyDescent="0.4">
      <c r="D222" s="6">
        <v>3.06</v>
      </c>
      <c r="E222" s="7">
        <f t="shared" si="29"/>
        <v>-0.21051586948710374</v>
      </c>
      <c r="G222">
        <f t="shared" si="30"/>
        <v>4.5521710063245706</v>
      </c>
      <c r="H222" s="10">
        <f t="shared" si="35"/>
        <v>-2.2838866680655885</v>
      </c>
      <c r="I222">
        <f t="shared" si="31"/>
        <v>4.6549107915165111</v>
      </c>
      <c r="J222" s="10">
        <f t="shared" si="32"/>
        <v>-2.19342799894698</v>
      </c>
      <c r="K222">
        <f t="shared" si="27"/>
        <v>-2.2830461093208965</v>
      </c>
      <c r="L222">
        <f t="shared" si="28"/>
        <v>-2.8941260450872166</v>
      </c>
      <c r="M222" s="13">
        <f t="shared" si="33"/>
        <v>7.0653900327822699E-7</v>
      </c>
      <c r="N222" s="13">
        <f t="shared" si="34"/>
        <v>0.49097775186474507</v>
      </c>
      <c r="O222" s="13">
        <v>1</v>
      </c>
    </row>
    <row r="223" spans="4:15" x14ac:dyDescent="0.4">
      <c r="D223" s="6">
        <v>3.08</v>
      </c>
      <c r="E223" s="7">
        <f t="shared" si="29"/>
        <v>-0.20765640775122812</v>
      </c>
      <c r="G223">
        <f t="shared" si="30"/>
        <v>4.5639856906334932</v>
      </c>
      <c r="H223" s="10">
        <f t="shared" si="35"/>
        <v>-2.252864367693074</v>
      </c>
      <c r="I223">
        <f t="shared" si="31"/>
        <v>4.6667931986075244</v>
      </c>
      <c r="J223" s="10">
        <f t="shared" si="32"/>
        <v>-2.1636344092823712</v>
      </c>
      <c r="K223">
        <f t="shared" si="27"/>
        <v>-2.2520465579541735</v>
      </c>
      <c r="L223">
        <f t="shared" si="28"/>
        <v>-2.8568828819131902</v>
      </c>
      <c r="M223" s="13">
        <f t="shared" si="33"/>
        <v>6.6881276904041163E-7</v>
      </c>
      <c r="N223" s="13">
        <f t="shared" si="34"/>
        <v>0.48059344480496341</v>
      </c>
      <c r="O223" s="13">
        <v>1</v>
      </c>
    </row>
    <row r="224" spans="4:15" x14ac:dyDescent="0.4">
      <c r="D224" s="6">
        <v>3.1</v>
      </c>
      <c r="E224" s="7">
        <f t="shared" si="29"/>
        <v>-0.20483264164118417</v>
      </c>
      <c r="G224">
        <f t="shared" si="30"/>
        <v>4.5758003749424168</v>
      </c>
      <c r="H224" s="10">
        <f t="shared" si="35"/>
        <v>-2.2222293291652071</v>
      </c>
      <c r="I224">
        <f t="shared" si="31"/>
        <v>4.678675605698535</v>
      </c>
      <c r="J224" s="10">
        <f t="shared" si="32"/>
        <v>-2.1342127430519899</v>
      </c>
      <c r="K224">
        <f t="shared" si="27"/>
        <v>-2.221435107587693</v>
      </c>
      <c r="L224">
        <f t="shared" si="28"/>
        <v>-2.8200654013164654</v>
      </c>
      <c r="M224" s="13">
        <f t="shared" si="33"/>
        <v>6.3078791418894738E-7</v>
      </c>
      <c r="N224" s="13">
        <f t="shared" si="34"/>
        <v>0.47039386884844742</v>
      </c>
      <c r="O224" s="13">
        <v>1</v>
      </c>
    </row>
    <row r="225" spans="4:15" x14ac:dyDescent="0.4">
      <c r="D225" s="6">
        <v>3.12</v>
      </c>
      <c r="E225" s="7">
        <f t="shared" si="29"/>
        <v>-0.20204421157352059</v>
      </c>
      <c r="G225">
        <f t="shared" si="30"/>
        <v>4.5876150592513394</v>
      </c>
      <c r="H225" s="10">
        <f t="shared" si="35"/>
        <v>-2.1919776513611251</v>
      </c>
      <c r="I225">
        <f t="shared" si="31"/>
        <v>4.6905580127895483</v>
      </c>
      <c r="J225" s="10">
        <f t="shared" si="32"/>
        <v>-2.1051592536479831</v>
      </c>
      <c r="K225">
        <f t="shared" si="27"/>
        <v>-2.1912078459386009</v>
      </c>
      <c r="L225">
        <f t="shared" si="28"/>
        <v>-2.7836702825838313</v>
      </c>
      <c r="M225" s="13">
        <f t="shared" si="33"/>
        <v>5.9260038854773923E-7</v>
      </c>
      <c r="N225" s="13">
        <f t="shared" si="34"/>
        <v>0.4603772163875835</v>
      </c>
      <c r="O225" s="13">
        <v>1</v>
      </c>
    </row>
    <row r="226" spans="4:15" x14ac:dyDescent="0.4">
      <c r="D226" s="6">
        <v>3.14</v>
      </c>
      <c r="E226" s="7">
        <f t="shared" si="29"/>
        <v>-0.19929075890868675</v>
      </c>
      <c r="G226">
        <f t="shared" si="30"/>
        <v>4.5994297435602629</v>
      </c>
      <c r="H226" s="10">
        <f t="shared" si="35"/>
        <v>-2.1621054434003426</v>
      </c>
      <c r="I226">
        <f t="shared" si="31"/>
        <v>4.7024404198805598</v>
      </c>
      <c r="J226" s="10">
        <f t="shared" si="32"/>
        <v>-2.0764702042972796</v>
      </c>
      <c r="K226">
        <f t="shared" si="27"/>
        <v>-2.161360870549331</v>
      </c>
      <c r="L226">
        <f t="shared" si="28"/>
        <v>-2.7476941807659996</v>
      </c>
      <c r="M226" s="13">
        <f t="shared" si="33"/>
        <v>5.5438873046353246E-7</v>
      </c>
      <c r="N226" s="13">
        <f t="shared" si="34"/>
        <v>0.45054162658648078</v>
      </c>
      <c r="O226" s="13">
        <v>1</v>
      </c>
    </row>
    <row r="227" spans="4:15" x14ac:dyDescent="0.4">
      <c r="D227" s="6">
        <v>3.16</v>
      </c>
      <c r="E227" s="7">
        <f t="shared" si="29"/>
        <v>-0.19657192605325785</v>
      </c>
      <c r="G227">
        <f t="shared" si="30"/>
        <v>4.6112444278691864</v>
      </c>
      <c r="H227" s="10">
        <f t="shared" si="35"/>
        <v>-2.1326088257517943</v>
      </c>
      <c r="I227">
        <f t="shared" si="31"/>
        <v>4.7143228269715722</v>
      </c>
      <c r="J227" s="10">
        <f t="shared" si="32"/>
        <v>-2.0481418691267095</v>
      </c>
      <c r="K227">
        <f t="shared" si="27"/>
        <v>-2.1318902899134984</v>
      </c>
      <c r="L227">
        <f t="shared" si="28"/>
        <v>-2.712133728885243</v>
      </c>
      <c r="M227" s="13">
        <f t="shared" si="33"/>
        <v>5.1629375091566763E-7</v>
      </c>
      <c r="N227" s="13">
        <f t="shared" si="34"/>
        <v>0.44088518982559599</v>
      </c>
      <c r="O227" s="13">
        <v>1</v>
      </c>
    </row>
    <row r="228" spans="4:15" x14ac:dyDescent="0.4">
      <c r="D228" s="6">
        <v>3.18</v>
      </c>
      <c r="E228" s="7">
        <f t="shared" si="29"/>
        <v>-0.19388735655752246</v>
      </c>
      <c r="G228">
        <f t="shared" si="30"/>
        <v>4.6230591121781091</v>
      </c>
      <c r="H228" s="10">
        <f t="shared" si="35"/>
        <v>-2.1034839312925611</v>
      </c>
      <c r="I228">
        <f t="shared" si="31"/>
        <v>4.7262052340625846</v>
      </c>
      <c r="J228" s="10">
        <f t="shared" si="32"/>
        <v>-2.0201705341797935</v>
      </c>
      <c r="K228">
        <f t="shared" si="27"/>
        <v>-2.1027922245513508</v>
      </c>
      <c r="L228">
        <f t="shared" si="28"/>
        <v>-2.6769855400632587</v>
      </c>
      <c r="M228" s="13">
        <f t="shared" si="33"/>
        <v>4.7845821583566015E-7</v>
      </c>
      <c r="N228" s="13">
        <f t="shared" si="34"/>
        <v>0.43140595195369641</v>
      </c>
      <c r="O228" s="13">
        <v>1</v>
      </c>
    </row>
    <row r="229" spans="4:15" x14ac:dyDescent="0.4">
      <c r="D229" s="6">
        <v>3.2</v>
      </c>
      <c r="E229" s="7">
        <f t="shared" si="29"/>
        <v>-0.19123669520858466</v>
      </c>
      <c r="G229">
        <f t="shared" si="30"/>
        <v>4.6348737964870326</v>
      </c>
      <c r="H229" s="10">
        <f t="shared" si="35"/>
        <v>-2.0747269063179354</v>
      </c>
      <c r="I229">
        <f t="shared" si="31"/>
        <v>4.7380876411535962</v>
      </c>
      <c r="J229" s="10">
        <f t="shared" si="32"/>
        <v>-1.9925524983868064</v>
      </c>
      <c r="K229">
        <f t="shared" si="27"/>
        <v>-2.0740628080364467</v>
      </c>
      <c r="L229">
        <f t="shared" si="28"/>
        <v>-2.6422462095714536</v>
      </c>
      <c r="M229" s="13">
        <f t="shared" si="33"/>
        <v>4.4102652747627527E-7</v>
      </c>
      <c r="N229" s="13">
        <f t="shared" si="34"/>
        <v>0.42210191835287986</v>
      </c>
      <c r="O229" s="13">
        <v>1</v>
      </c>
    </row>
    <row r="230" spans="4:15" x14ac:dyDescent="0.4">
      <c r="D230" s="6">
        <v>3.22</v>
      </c>
      <c r="E230" s="7">
        <f t="shared" si="29"/>
        <v>-0.18861958811912904</v>
      </c>
      <c r="G230">
        <f t="shared" si="30"/>
        <v>4.6466884807959561</v>
      </c>
      <c r="H230" s="10">
        <f t="shared" si="35"/>
        <v>-2.0463339115044312</v>
      </c>
      <c r="I230">
        <f t="shared" si="31"/>
        <v>4.7499700482446094</v>
      </c>
      <c r="J230" s="10">
        <f t="shared" si="32"/>
        <v>-1.9652840744896414</v>
      </c>
      <c r="K230">
        <f t="shared" si="27"/>
        <v>-2.0456981879751797</v>
      </c>
      <c r="L230">
        <f t="shared" si="28"/>
        <v>-2.6079123168061153</v>
      </c>
      <c r="M230" s="13">
        <f t="shared" si="33"/>
        <v>4.0414440564406406E-7</v>
      </c>
      <c r="N230" s="13">
        <f t="shared" si="34"/>
        <v>0.41297105782276078</v>
      </c>
      <c r="O230" s="13">
        <v>1</v>
      </c>
    </row>
    <row r="231" spans="4:15" x14ac:dyDescent="0.4">
      <c r="D231" s="6">
        <v>3.24</v>
      </c>
      <c r="E231" s="7">
        <f t="shared" si="29"/>
        <v>-0.18603568281199392</v>
      </c>
      <c r="G231">
        <f t="shared" si="30"/>
        <v>4.6585031651048787</v>
      </c>
      <c r="H231" s="10">
        <f t="shared" si="35"/>
        <v>-2.0183011228273222</v>
      </c>
      <c r="I231">
        <f t="shared" si="31"/>
        <v>4.761852455335621</v>
      </c>
      <c r="J231" s="10">
        <f t="shared" si="32"/>
        <v>-1.9383615899230084</v>
      </c>
      <c r="K231">
        <f t="shared" si="27"/>
        <v>-2.0176945269406463</v>
      </c>
      <c r="L231">
        <f t="shared" si="28"/>
        <v>-2.5739804271906848</v>
      </c>
      <c r="M231" s="13">
        <f t="shared" si="33"/>
        <v>3.6795856973210547E-7</v>
      </c>
      <c r="N231" s="13">
        <f t="shared" si="34"/>
        <v>0.40401130628951276</v>
      </c>
      <c r="O231" s="13">
        <v>1</v>
      </c>
    </row>
    <row r="232" spans="4:15" x14ac:dyDescent="0.4">
      <c r="D232" s="6">
        <v>3.26</v>
      </c>
      <c r="E232" s="7">
        <f t="shared" si="29"/>
        <v>-0.18348462830069018</v>
      </c>
      <c r="G232">
        <f t="shared" si="30"/>
        <v>4.6703178494138022</v>
      </c>
      <c r="H232" s="10">
        <f t="shared" si="35"/>
        <v>-1.9906247324341879</v>
      </c>
      <c r="I232">
        <f t="shared" si="31"/>
        <v>4.7737348624266334</v>
      </c>
      <c r="J232" s="10">
        <f t="shared" si="32"/>
        <v>-1.9117813876533813</v>
      </c>
      <c r="K232">
        <f t="shared" si="27"/>
        <v>-1.9900480033623877</v>
      </c>
      <c r="L232">
        <f t="shared" si="28"/>
        <v>-2.5404470940073036</v>
      </c>
      <c r="M232" s="13">
        <f t="shared" si="33"/>
        <v>3.3261642225949136E-7</v>
      </c>
      <c r="N232" s="13">
        <f t="shared" si="34"/>
        <v>0.39522057034547603</v>
      </c>
      <c r="O232" s="13">
        <v>1</v>
      </c>
    </row>
    <row r="233" spans="4:15" x14ac:dyDescent="0.4">
      <c r="D233" s="6">
        <v>3.28</v>
      </c>
      <c r="E233" s="7">
        <f t="shared" si="29"/>
        <v>-0.18096607516600299</v>
      </c>
      <c r="G233">
        <f t="shared" si="30"/>
        <v>4.6821325337227249</v>
      </c>
      <c r="H233" s="10">
        <f t="shared" si="35"/>
        <v>-1.9633009494759663</v>
      </c>
      <c r="I233">
        <f t="shared" si="31"/>
        <v>4.7856172695176458</v>
      </c>
      <c r="J233" s="10">
        <f t="shared" si="32"/>
        <v>-1.8855398269771348</v>
      </c>
      <c r="K233">
        <f t="shared" si="27"/>
        <v>-1.9627548123734986</v>
      </c>
      <c r="L233">
        <f t="shared" si="28"/>
        <v>-2.5073088601598439</v>
      </c>
      <c r="M233" s="13">
        <f t="shared" si="33"/>
        <v>2.9826573469187903E-7</v>
      </c>
      <c r="N233" s="13">
        <f t="shared" si="34"/>
        <v>0.38659673062496075</v>
      </c>
      <c r="O233" s="13">
        <v>1</v>
      </c>
    </row>
    <row r="234" spans="4:15" x14ac:dyDescent="0.4">
      <c r="D234" s="6">
        <v>3.3</v>
      </c>
      <c r="E234" s="7">
        <f t="shared" si="29"/>
        <v>-0.17847967562880751</v>
      </c>
      <c r="G234">
        <f t="shared" si="30"/>
        <v>4.6939472180316484</v>
      </c>
      <c r="H234" s="10">
        <f t="shared" si="35"/>
        <v>-1.9363260008969325</v>
      </c>
      <c r="I234">
        <f t="shared" si="31"/>
        <v>4.7974996766086573</v>
      </c>
      <c r="J234" s="10">
        <f t="shared" si="32"/>
        <v>-1.859633284279234</v>
      </c>
      <c r="K234">
        <f t="shared" si="27"/>
        <v>-1.9358111666164306</v>
      </c>
      <c r="L234">
        <f t="shared" si="28"/>
        <v>-2.4745622598704458</v>
      </c>
      <c r="M234" s="13">
        <f t="shared" si="33"/>
        <v>2.6505433637992865E-7</v>
      </c>
      <c r="N234" s="13">
        <f t="shared" si="34"/>
        <v>0.37813764502165709</v>
      </c>
      <c r="O234" s="13">
        <v>1</v>
      </c>
    </row>
    <row r="235" spans="4:15" x14ac:dyDescent="0.4">
      <c r="D235" s="6">
        <v>3.32</v>
      </c>
      <c r="E235" s="7">
        <f t="shared" si="29"/>
        <v>-0.17602508361922545</v>
      </c>
      <c r="G235">
        <f t="shared" si="30"/>
        <v>4.705761902340571</v>
      </c>
      <c r="H235" s="10">
        <f t="shared" si="35"/>
        <v>-1.909696132184977</v>
      </c>
      <c r="I235">
        <f t="shared" si="31"/>
        <v>4.8093820836996697</v>
      </c>
      <c r="J235" s="10">
        <f t="shared" si="32"/>
        <v>-1.8340581537537959</v>
      </c>
      <c r="K235">
        <f t="shared" si="27"/>
        <v>-1.9092132970089841</v>
      </c>
      <c r="L235">
        <f t="shared" si="28"/>
        <v>-2.4422038203115921</v>
      </c>
      <c r="M235" s="13">
        <f t="shared" si="33"/>
        <v>2.3312980717609636E-7</v>
      </c>
      <c r="N235" s="13">
        <f t="shared" si="34"/>
        <v>0.36984115175302629</v>
      </c>
      <c r="O235" s="13">
        <v>1</v>
      </c>
    </row>
    <row r="236" spans="4:15" x14ac:dyDescent="0.4">
      <c r="D236" s="6">
        <v>3.34</v>
      </c>
      <c r="E236" s="7">
        <f t="shared" si="29"/>
        <v>-0.17360195484224727</v>
      </c>
      <c r="G236">
        <f t="shared" si="30"/>
        <v>4.7175765866494945</v>
      </c>
      <c r="H236" s="10">
        <f t="shared" si="35"/>
        <v>-1.8834076080835407</v>
      </c>
      <c r="I236">
        <f t="shared" si="31"/>
        <v>4.8212644907906812</v>
      </c>
      <c r="J236" s="10">
        <f t="shared" si="32"/>
        <v>-1.8088108480878271</v>
      </c>
      <c r="K236">
        <f t="shared" si="27"/>
        <v>-1.8829574534717004</v>
      </c>
      <c r="L236">
        <f t="shared" si="28"/>
        <v>-2.4102300631757339</v>
      </c>
      <c r="M236" s="13">
        <f t="shared" si="33"/>
        <v>2.0263917456107411E-7</v>
      </c>
      <c r="N236" s="13">
        <f t="shared" si="34"/>
        <v>0.36170507227695381</v>
      </c>
      <c r="O236" s="13">
        <v>1</v>
      </c>
    </row>
    <row r="237" spans="4:15" x14ac:dyDescent="0.4">
      <c r="D237" s="6">
        <v>3.36</v>
      </c>
      <c r="E237" s="7">
        <f t="shared" si="29"/>
        <v>-0.17120994683993912</v>
      </c>
      <c r="G237">
        <f t="shared" si="30"/>
        <v>4.7293912709584172</v>
      </c>
      <c r="H237" s="10">
        <f t="shared" si="35"/>
        <v>-1.8574567132664996</v>
      </c>
      <c r="I237">
        <f t="shared" si="31"/>
        <v>4.8331468978816945</v>
      </c>
      <c r="J237" s="10">
        <f t="shared" si="32"/>
        <v>-1.7838877991093778</v>
      </c>
      <c r="K237">
        <f t="shared" si="27"/>
        <v>-1.8570399056180482</v>
      </c>
      <c r="L237">
        <f t="shared" si="28"/>
        <v>-2.3786375061842908</v>
      </c>
      <c r="M237" s="13">
        <f t="shared" si="33"/>
        <v>1.7372861580760477E-7</v>
      </c>
      <c r="N237" s="13">
        <f t="shared" si="34"/>
        <v>0.35372721406569485</v>
      </c>
      <c r="O237" s="13">
        <v>1</v>
      </c>
    </row>
    <row r="238" spans="4:15" x14ac:dyDescent="0.4">
      <c r="D238" s="6">
        <v>3.38</v>
      </c>
      <c r="E238" s="7">
        <f t="shared" si="29"/>
        <v>-0.16884871905035195</v>
      </c>
      <c r="G238">
        <f t="shared" si="30"/>
        <v>4.7412059552673416</v>
      </c>
      <c r="H238" s="10">
        <f t="shared" si="35"/>
        <v>-1.8318397529772683</v>
      </c>
      <c r="I238">
        <f t="shared" si="31"/>
        <v>4.845029304972706</v>
      </c>
      <c r="J238" s="10">
        <f t="shared" si="32"/>
        <v>-1.759285458401332</v>
      </c>
      <c r="K238">
        <f t="shared" si="27"/>
        <v>-1.8314569434085943</v>
      </c>
      <c r="L238">
        <f t="shared" si="28"/>
        <v>-2.3474226645379899</v>
      </c>
      <c r="M238" s="13">
        <f t="shared" si="33"/>
        <v>1.4654316586835918E-7</v>
      </c>
      <c r="N238" s="13">
        <f t="shared" si="34"/>
        <v>0.34590537324223358</v>
      </c>
      <c r="O238" s="13">
        <v>1</v>
      </c>
    </row>
    <row r="239" spans="4:15" x14ac:dyDescent="0.4">
      <c r="D239" s="6">
        <v>3.4</v>
      </c>
      <c r="E239" s="7">
        <f t="shared" si="29"/>
        <v>-0.16651793286324459</v>
      </c>
      <c r="G239">
        <f t="shared" si="30"/>
        <v>4.7530206395762642</v>
      </c>
      <c r="H239" s="10">
        <f t="shared" si="35"/>
        <v>-1.8065530536333405</v>
      </c>
      <c r="I239">
        <f t="shared" si="31"/>
        <v>4.8569117120637184</v>
      </c>
      <c r="J239" s="10">
        <f t="shared" si="32"/>
        <v>-1.7350002978820043</v>
      </c>
      <c r="K239">
        <f t="shared" si="27"/>
        <v>-1.8062048777704203</v>
      </c>
      <c r="L239">
        <f t="shared" si="28"/>
        <v>-2.3165820523102227</v>
      </c>
      <c r="M239" s="13">
        <f t="shared" si="33"/>
        <v>1.2122643152025471E-7</v>
      </c>
      <c r="N239" s="13">
        <f t="shared" si="34"/>
        <v>0.3382373370838046</v>
      </c>
      <c r="O239" s="13">
        <v>1</v>
      </c>
    </row>
    <row r="240" spans="4:15" x14ac:dyDescent="0.4">
      <c r="D240" s="6">
        <v>3.42</v>
      </c>
      <c r="E240" s="7">
        <f t="shared" si="29"/>
        <v>-0.16421725167273216</v>
      </c>
      <c r="G240">
        <f t="shared" si="30"/>
        <v>4.7648353238851877</v>
      </c>
      <c r="H240" s="10">
        <f t="shared" si="35"/>
        <v>-1.7815929633974712</v>
      </c>
      <c r="I240">
        <f t="shared" si="31"/>
        <v>4.8687941191547308</v>
      </c>
      <c r="J240" s="10">
        <f t="shared" si="32"/>
        <v>-1.7110288103536981</v>
      </c>
      <c r="K240">
        <f t="shared" si="27"/>
        <v>-1.781280041182923</v>
      </c>
      <c r="L240">
        <f t="shared" si="28"/>
        <v>-2.2861121837852991</v>
      </c>
      <c r="M240" s="13">
        <f t="shared" si="33"/>
        <v>9.7920312357718596E-8</v>
      </c>
      <c r="N240" s="13">
        <f t="shared" si="34"/>
        <v>0.33072088639747022</v>
      </c>
      <c r="O240" s="13">
        <v>1</v>
      </c>
    </row>
    <row r="241" spans="4:15" x14ac:dyDescent="0.4">
      <c r="D241" s="6">
        <v>3.44</v>
      </c>
      <c r="E241" s="7">
        <f t="shared" si="29"/>
        <v>-0.16194634092696369</v>
      </c>
      <c r="G241">
        <f t="shared" si="30"/>
        <v>4.7766500081941103</v>
      </c>
      <c r="H241" s="10">
        <f t="shared" si="35"/>
        <v>-1.7569558527166291</v>
      </c>
      <c r="I241">
        <f t="shared" si="31"/>
        <v>4.8806765262457423</v>
      </c>
      <c r="J241" s="10">
        <f t="shared" si="32"/>
        <v>-1.6873675100203127</v>
      </c>
      <c r="K241">
        <f t="shared" si="27"/>
        <v>-1.7566787882312056</v>
      </c>
      <c r="L241">
        <f t="shared" si="28"/>
        <v>-2.2560095747432141</v>
      </c>
      <c r="M241" s="13">
        <f t="shared" si="33"/>
        <v>7.6764729083004487E-8</v>
      </c>
      <c r="N241" s="13">
        <f t="shared" si="34"/>
        <v>0.32335379777232431</v>
      </c>
      <c r="O241" s="13">
        <v>1</v>
      </c>
    </row>
    <row r="242" spans="4:15" x14ac:dyDescent="0.4">
      <c r="D242" s="6">
        <v>3.46</v>
      </c>
      <c r="E242" s="7">
        <f t="shared" si="29"/>
        <v>-0.15970486817493482</v>
      </c>
      <c r="G242">
        <f t="shared" si="30"/>
        <v>4.788464692503033</v>
      </c>
      <c r="H242" s="10">
        <f t="shared" si="35"/>
        <v>-1.7326381148298677</v>
      </c>
      <c r="I242">
        <f t="shared" si="31"/>
        <v>4.8925589333367556</v>
      </c>
      <c r="J242" s="10">
        <f t="shared" si="32"/>
        <v>-1.6640129329750981</v>
      </c>
      <c r="K242">
        <f t="shared" si="27"/>
        <v>-1.7323974961280948</v>
      </c>
      <c r="L242">
        <f t="shared" si="28"/>
        <v>-2.2262707436925981</v>
      </c>
      <c r="M242" s="13">
        <f t="shared" si="33"/>
        <v>5.7897359642896635E-8</v>
      </c>
      <c r="N242" s="13">
        <f t="shared" si="34"/>
        <v>0.31613384571283609</v>
      </c>
      <c r="O242" s="13">
        <v>1</v>
      </c>
    </row>
    <row r="243" spans="4:15" x14ac:dyDescent="0.4">
      <c r="D243" s="6">
        <v>3.48</v>
      </c>
      <c r="E243" s="7">
        <f t="shared" si="29"/>
        <v>-0.15749250311053253</v>
      </c>
      <c r="G243">
        <f t="shared" si="30"/>
        <v>4.8002793768119565</v>
      </c>
      <c r="H243" s="10">
        <f t="shared" si="35"/>
        <v>-1.7086361662461675</v>
      </c>
      <c r="I243">
        <f t="shared" si="31"/>
        <v>4.9044413404277671</v>
      </c>
      <c r="J243" s="10">
        <f t="shared" si="32"/>
        <v>-1.6409616376595717</v>
      </c>
      <c r="K243">
        <f t="shared" si="27"/>
        <v>-1.7084325652059473</v>
      </c>
      <c r="L243">
        <f t="shared" si="28"/>
        <v>-2.19689221305353</v>
      </c>
      <c r="M243" s="13">
        <f t="shared" si="33"/>
        <v>4.1453383578753096E-8</v>
      </c>
      <c r="N243" s="13">
        <f t="shared" si="34"/>
        <v>0.30905880465785757</v>
      </c>
      <c r="O243" s="13">
        <v>1</v>
      </c>
    </row>
    <row r="244" spans="4:15" x14ac:dyDescent="0.4">
      <c r="D244" s="6">
        <v>3.5</v>
      </c>
      <c r="E244" s="7">
        <f t="shared" si="29"/>
        <v>-0.15530891761391183</v>
      </c>
      <c r="G244">
        <f t="shared" si="30"/>
        <v>4.81209406112088</v>
      </c>
      <c r="H244" s="10">
        <f t="shared" si="35"/>
        <v>-1.6849464471933295</v>
      </c>
      <c r="I244">
        <f t="shared" si="31"/>
        <v>4.9163237475187795</v>
      </c>
      <c r="J244" s="10">
        <f t="shared" si="32"/>
        <v>-1.6182102052946314</v>
      </c>
      <c r="K244">
        <f t="shared" si="27"/>
        <v>-1.6847804193792295</v>
      </c>
      <c r="L244">
        <f t="shared" si="28"/>
        <v>-2.1678705102916416</v>
      </c>
      <c r="M244" s="13">
        <f t="shared" si="33"/>
        <v>2.756523505483168E-8</v>
      </c>
      <c r="N244" s="13">
        <f t="shared" si="34"/>
        <v>0.30212645088940621</v>
      </c>
      <c r="O244" s="13">
        <v>1</v>
      </c>
    </row>
    <row r="245" spans="4:15" x14ac:dyDescent="0.4">
      <c r="D245" s="6">
        <v>3.52</v>
      </c>
      <c r="E245" s="7">
        <f t="shared" si="29"/>
        <v>-0.15315378579029615</v>
      </c>
      <c r="G245">
        <f t="shared" si="30"/>
        <v>4.8239087454298026</v>
      </c>
      <c r="H245" s="10">
        <f t="shared" si="35"/>
        <v>-1.6615654220389231</v>
      </c>
      <c r="I245">
        <f t="shared" si="31"/>
        <v>4.9282061546097911</v>
      </c>
      <c r="J245" s="10">
        <f t="shared" si="32"/>
        <v>-1.5957552402848327</v>
      </c>
      <c r="K245">
        <f t="shared" si="27"/>
        <v>-1.6614375065789062</v>
      </c>
      <c r="L245">
        <f t="shared" si="28"/>
        <v>-2.1392021690051775</v>
      </c>
      <c r="M245" s="13">
        <f t="shared" si="33"/>
        <v>1.6362364911333073E-8</v>
      </c>
      <c r="N245" s="13">
        <f t="shared" si="34"/>
        <v>0.29533456433557542</v>
      </c>
      <c r="O245" s="13">
        <v>1</v>
      </c>
    </row>
    <row r="246" spans="4:15" x14ac:dyDescent="0.4">
      <c r="D246" s="6">
        <v>3.54</v>
      </c>
      <c r="E246" s="7">
        <f t="shared" si="29"/>
        <v>-0.15102678400629374</v>
      </c>
      <c r="G246">
        <f t="shared" si="30"/>
        <v>4.835723429738727</v>
      </c>
      <c r="H246" s="10">
        <f t="shared" si="35"/>
        <v>-1.6384895796842811</v>
      </c>
      <c r="I246">
        <f t="shared" si="31"/>
        <v>4.9400885617008035</v>
      </c>
      <c r="J246" s="10">
        <f t="shared" si="32"/>
        <v>-1.5735933705967764</v>
      </c>
      <c r="K246">
        <f t="shared" si="27"/>
        <v>-1.638400299159626</v>
      </c>
      <c r="L246">
        <f t="shared" si="28"/>
        <v>-2.1108837299663814</v>
      </c>
      <c r="M246" s="13">
        <f t="shared" si="33"/>
        <v>7.9710120826839429E-9</v>
      </c>
      <c r="N246" s="13">
        <f t="shared" si="34"/>
        <v>0.28868093027151931</v>
      </c>
      <c r="O246" s="13">
        <v>1</v>
      </c>
    </row>
    <row r="247" spans="4:15" x14ac:dyDescent="0.4">
      <c r="D247" s="6">
        <v>3.56</v>
      </c>
      <c r="E247" s="7">
        <f t="shared" si="29"/>
        <v>-0.14892759092381794</v>
      </c>
      <c r="G247">
        <f t="shared" si="30"/>
        <v>4.8475381140476497</v>
      </c>
      <c r="H247" s="10">
        <f t="shared" si="35"/>
        <v>-1.6157154339325006</v>
      </c>
      <c r="I247">
        <f t="shared" si="31"/>
        <v>4.9519709687918159</v>
      </c>
      <c r="J247" s="10">
        <f t="shared" si="32"/>
        <v>-1.551721248112536</v>
      </c>
      <c r="K247">
        <f t="shared" si="27"/>
        <v>-1.6156652942806782</v>
      </c>
      <c r="L247">
        <f t="shared" si="28"/>
        <v>-2.0829117421187062</v>
      </c>
      <c r="M247" s="13">
        <f t="shared" si="33"/>
        <v>2.5139846848749052E-9</v>
      </c>
      <c r="N247" s="13">
        <f t="shared" si="34"/>
        <v>0.28216334092251921</v>
      </c>
      <c r="O247" s="13">
        <v>1</v>
      </c>
    </row>
    <row r="248" spans="4:15" x14ac:dyDescent="0.4">
      <c r="D248" s="6">
        <v>3.58</v>
      </c>
      <c r="E248" s="7">
        <f t="shared" si="29"/>
        <v>-0.14685588753169734</v>
      </c>
      <c r="G248">
        <f t="shared" si="30"/>
        <v>4.8593527983565732</v>
      </c>
      <c r="H248" s="10">
        <f t="shared" si="35"/>
        <v>-1.5932395238313846</v>
      </c>
      <c r="I248">
        <f t="shared" si="31"/>
        <v>4.9638533758828274</v>
      </c>
      <c r="J248" s="10">
        <f t="shared" si="32"/>
        <v>-1.5301355489590143</v>
      </c>
      <c r="K248">
        <f t="shared" si="27"/>
        <v>-1.5932290142615786</v>
      </c>
      <c r="L248">
        <f t="shared" si="28"/>
        <v>-2.0552827635311886</v>
      </c>
      <c r="M248" s="13">
        <f t="shared" si="33"/>
        <v>1.1045105750659967E-10</v>
      </c>
      <c r="N248" s="13">
        <f t="shared" si="34"/>
        <v>0.27577959697291327</v>
      </c>
      <c r="O248" s="13">
        <v>1</v>
      </c>
    </row>
    <row r="249" spans="4:15" x14ac:dyDescent="0.4">
      <c r="D249" s="6">
        <v>3.6</v>
      </c>
      <c r="E249" s="7">
        <f t="shared" si="29"/>
        <v>-0.144811357175059</v>
      </c>
      <c r="G249">
        <f t="shared" si="30"/>
        <v>4.8711674826654958</v>
      </c>
      <c r="H249" s="10">
        <f t="shared" si="35"/>
        <v>-1.5710584139922148</v>
      </c>
      <c r="I249">
        <f t="shared" si="31"/>
        <v>4.9757357829738407</v>
      </c>
      <c r="J249" s="10">
        <f t="shared" si="32"/>
        <v>-1.508832973814092</v>
      </c>
      <c r="K249">
        <f t="shared" si="27"/>
        <v>-1.5710880069132913</v>
      </c>
      <c r="L249">
        <f t="shared" si="28"/>
        <v>-2.0279933623113884</v>
      </c>
      <c r="M249" s="13">
        <f t="shared" si="33"/>
        <v>8.7574097784087925E-10</v>
      </c>
      <c r="N249" s="13">
        <f t="shared" si="34"/>
        <v>0.26952750898466371</v>
      </c>
      <c r="O249" s="13">
        <v>1</v>
      </c>
    </row>
    <row r="250" spans="4:15" x14ac:dyDescent="0.4">
      <c r="D250" s="6">
        <v>3.62</v>
      </c>
      <c r="E250" s="7">
        <f t="shared" si="29"/>
        <v>-0.14279368558256431</v>
      </c>
      <c r="G250">
        <f t="shared" si="30"/>
        <v>4.8829821669744184</v>
      </c>
      <c r="H250" s="10">
        <f t="shared" si="35"/>
        <v>-1.5491686948852403</v>
      </c>
      <c r="I250">
        <f t="shared" si="31"/>
        <v>4.9876181900648522</v>
      </c>
      <c r="J250" s="10">
        <f t="shared" si="32"/>
        <v>-1.4878102481904125</v>
      </c>
      <c r="K250">
        <f t="shared" si="27"/>
        <v>-1.549238845845843</v>
      </c>
      <c r="L250">
        <f t="shared" si="28"/>
        <v>-2.0010401174781927</v>
      </c>
      <c r="M250" s="13">
        <f t="shared" si="33"/>
        <v>4.9211572734815031E-9</v>
      </c>
      <c r="N250" s="13">
        <f t="shared" si="34"/>
        <v>0.2634048987291519</v>
      </c>
      <c r="O250" s="13">
        <v>1</v>
      </c>
    </row>
    <row r="251" spans="4:15" x14ac:dyDescent="0.4">
      <c r="D251" s="6">
        <v>3.64</v>
      </c>
      <c r="E251" s="7">
        <f t="shared" si="29"/>
        <v>-0.14080256089157689</v>
      </c>
      <c r="G251">
        <f t="shared" si="30"/>
        <v>4.894796851283342</v>
      </c>
      <c r="H251" s="10">
        <f t="shared" si="35"/>
        <v>-1.5275669831127179</v>
      </c>
      <c r="I251">
        <f t="shared" si="31"/>
        <v>4.9995005971558646</v>
      </c>
      <c r="J251" s="10">
        <f t="shared" si="32"/>
        <v>-1.4670641226976071</v>
      </c>
      <c r="K251">
        <f t="shared" si="27"/>
        <v>-1.5276781307532561</v>
      </c>
      <c r="L251">
        <f t="shared" si="28"/>
        <v>-1.974419619795734</v>
      </c>
      <c r="M251" s="13">
        <f t="shared" si="33"/>
        <v>1.2353797997211519E-8</v>
      </c>
      <c r="N251" s="13">
        <f t="shared" si="34"/>
        <v>0.25740960043568745</v>
      </c>
      <c r="O251" s="13">
        <v>1</v>
      </c>
    </row>
    <row r="252" spans="4:15" x14ac:dyDescent="0.4">
      <c r="D252" s="6">
        <v>3.66</v>
      </c>
      <c r="E252" s="7">
        <f t="shared" si="29"/>
        <v>-0.13883767367133709</v>
      </c>
      <c r="G252">
        <f t="shared" si="30"/>
        <v>4.9066115355922655</v>
      </c>
      <c r="H252" s="10">
        <f t="shared" si="35"/>
        <v>-1.5062499216603362</v>
      </c>
      <c r="I252">
        <f t="shared" si="31"/>
        <v>5.011383004246877</v>
      </c>
      <c r="J252" s="10">
        <f t="shared" si="32"/>
        <v>-1.4465913732837625</v>
      </c>
      <c r="K252">
        <f t="shared" si="27"/>
        <v>-1.5064024876765938</v>
      </c>
      <c r="L252">
        <f t="shared" si="28"/>
        <v>-1.9481284725697081</v>
      </c>
      <c r="M252" s="13">
        <f t="shared" si="33"/>
        <v>2.3276389316705567E-8</v>
      </c>
      <c r="N252" s="13">
        <f t="shared" si="34"/>
        <v>0.25153946196016042</v>
      </c>
      <c r="O252" s="13">
        <v>1</v>
      </c>
    </row>
    <row r="253" spans="4:15" x14ac:dyDescent="0.4">
      <c r="D253" s="6">
        <v>3.68</v>
      </c>
      <c r="E253" s="7">
        <f t="shared" si="29"/>
        <v>-0.13689871694421701</v>
      </c>
      <c r="G253">
        <f t="shared" si="30"/>
        <v>4.9184262199011881</v>
      </c>
      <c r="H253" s="10">
        <f t="shared" si="35"/>
        <v>-1.4852141801278103</v>
      </c>
      <c r="I253">
        <f t="shared" si="31"/>
        <v>5.0232654113378885</v>
      </c>
      <c r="J253" s="10">
        <f t="shared" si="32"/>
        <v>-1.4263888014568802</v>
      </c>
      <c r="K253">
        <f t="shared" si="27"/>
        <v>-1.4854085692458903</v>
      </c>
      <c r="L253">
        <f t="shared" si="28"/>
        <v>-1.9221632924072696</v>
      </c>
      <c r="M253" s="13">
        <f t="shared" si="33"/>
        <v>3.7787129227923005E-8</v>
      </c>
      <c r="N253" s="13">
        <f t="shared" si="34"/>
        <v>0.24579234587711773</v>
      </c>
      <c r="O253" s="13">
        <v>1</v>
      </c>
    </row>
    <row r="254" spans="4:15" x14ac:dyDescent="0.4">
      <c r="D254" s="6">
        <v>3.7</v>
      </c>
      <c r="E254" s="7">
        <f t="shared" si="29"/>
        <v>-0.13498538620512665</v>
      </c>
      <c r="G254">
        <f t="shared" si="30"/>
        <v>4.9302409042101125</v>
      </c>
      <c r="H254" s="10">
        <f t="shared" si="35"/>
        <v>-1.4644564549394192</v>
      </c>
      <c r="I254">
        <f t="shared" si="31"/>
        <v>5.0351478184289018</v>
      </c>
      <c r="J254" s="10">
        <f t="shared" si="32"/>
        <v>-1.4064532344870762</v>
      </c>
      <c r="K254">
        <f t="shared" si="27"/>
        <v>-1.4646930549017632</v>
      </c>
      <c r="L254">
        <f t="shared" si="28"/>
        <v>-1.8965207099416708</v>
      </c>
      <c r="M254" s="13">
        <f t="shared" si="33"/>
        <v>5.5979542181149459E-8</v>
      </c>
      <c r="N254" s="13">
        <f t="shared" si="34"/>
        <v>0.24016613049843968</v>
      </c>
      <c r="O254" s="13">
        <v>1</v>
      </c>
    </row>
    <row r="255" spans="4:15" x14ac:dyDescent="0.4">
      <c r="D255" s="6">
        <v>3.72</v>
      </c>
      <c r="E255" s="7">
        <f t="shared" si="29"/>
        <v>-0.13309737943914038</v>
      </c>
      <c r="G255">
        <f t="shared" si="30"/>
        <v>4.9420555885190351</v>
      </c>
      <c r="H255" s="10">
        <f t="shared" si="35"/>
        <v>-1.443973469535234</v>
      </c>
      <c r="I255">
        <f t="shared" si="31"/>
        <v>5.0470302255199124</v>
      </c>
      <c r="J255" s="10">
        <f t="shared" si="32"/>
        <v>-1.3867815255902354</v>
      </c>
      <c r="K255">
        <f t="shared" si="27"/>
        <v>-1.4442526510974583</v>
      </c>
      <c r="L255">
        <f t="shared" si="28"/>
        <v>-1.8711973705228211</v>
      </c>
      <c r="M255" s="13">
        <f t="shared" si="33"/>
        <v>7.7942344685991961E-8</v>
      </c>
      <c r="N255" s="13">
        <f t="shared" si="34"/>
        <v>0.23465871082175094</v>
      </c>
      <c r="O255" s="13">
        <v>1</v>
      </c>
    </row>
    <row r="256" spans="4:15" x14ac:dyDescent="0.4">
      <c r="D256" s="6">
        <v>3.74</v>
      </c>
      <c r="E256" s="7">
        <f t="shared" si="29"/>
        <v>-0.13123439713741036</v>
      </c>
      <c r="G256">
        <f t="shared" si="30"/>
        <v>4.9538702728279578</v>
      </c>
      <c r="H256" s="10">
        <f t="shared" si="35"/>
        <v>-1.4237619745437651</v>
      </c>
      <c r="I256">
        <f t="shared" si="31"/>
        <v>5.0589126326109257</v>
      </c>
      <c r="J256" s="10">
        <f t="shared" si="32"/>
        <v>-1.3673705540938199</v>
      </c>
      <c r="K256">
        <f t="shared" si="27"/>
        <v>-1.4240840914820057</v>
      </c>
      <c r="L256">
        <f t="shared" si="28"/>
        <v>-1.8461899348747874</v>
      </c>
      <c r="M256" s="13">
        <f t="shared" si="33"/>
        <v>1.0375932190148546E-7</v>
      </c>
      <c r="N256" s="13">
        <f t="shared" si="34"/>
        <v>0.22926799941146916</v>
      </c>
      <c r="O256" s="13">
        <v>1</v>
      </c>
    </row>
    <row r="257" spans="4:15" x14ac:dyDescent="0.4">
      <c r="D257" s="6">
        <v>3.76</v>
      </c>
      <c r="E257" s="7">
        <f t="shared" si="29"/>
        <v>-0.12939614231143148</v>
      </c>
      <c r="G257">
        <f t="shared" si="30"/>
        <v>4.9656849571368813</v>
      </c>
      <c r="H257" s="10">
        <f t="shared" si="35"/>
        <v>-1.4038187479367201</v>
      </c>
      <c r="I257">
        <f t="shared" si="31"/>
        <v>5.0707950397019372</v>
      </c>
      <c r="J257" s="10">
        <f t="shared" si="32"/>
        <v>-1.3482172255854981</v>
      </c>
      <c r="K257">
        <f t="shared" si="27"/>
        <v>-1.4041841370652464</v>
      </c>
      <c r="L257">
        <f t="shared" si="28"/>
        <v>-1.821495079721442</v>
      </c>
      <c r="M257" s="13">
        <f t="shared" si="33"/>
        <v>1.3350921524516436E-7</v>
      </c>
      <c r="N257" s="13">
        <f t="shared" si="34"/>
        <v>0.2239919272155238</v>
      </c>
      <c r="O257" s="13">
        <v>1</v>
      </c>
    </row>
    <row r="258" spans="4:15" x14ac:dyDescent="0.4">
      <c r="D258" s="6">
        <v>3.78</v>
      </c>
      <c r="E258" s="7">
        <f t="shared" si="29"/>
        <v>-0.12758232050571996</v>
      </c>
      <c r="G258">
        <f t="shared" si="30"/>
        <v>4.9774996414458039</v>
      </c>
      <c r="H258" s="10">
        <f t="shared" si="35"/>
        <v>-1.3841405951665557</v>
      </c>
      <c r="I258">
        <f t="shared" si="31"/>
        <v>5.0826774467929496</v>
      </c>
      <c r="J258" s="10">
        <f t="shared" si="32"/>
        <v>-1.329318472045248</v>
      </c>
      <c r="K258">
        <f t="shared" si="27"/>
        <v>-1.3845495763653828</v>
      </c>
      <c r="L258">
        <f t="shared" si="28"/>
        <v>-1.7971094983811362</v>
      </c>
      <c r="M258" s="13">
        <f t="shared" si="33"/>
        <v>1.6726562099400355E-7</v>
      </c>
      <c r="N258" s="13">
        <f t="shared" si="34"/>
        <v>0.21882844432038365</v>
      </c>
      <c r="O258" s="13">
        <v>1</v>
      </c>
    </row>
    <row r="259" spans="4:15" x14ac:dyDescent="0.4">
      <c r="D259" s="6">
        <v>3.8</v>
      </c>
      <c r="E259" s="7">
        <f t="shared" si="29"/>
        <v>-0.12579263980896765</v>
      </c>
      <c r="G259">
        <f t="shared" si="30"/>
        <v>4.9893143257547266</v>
      </c>
      <c r="H259" s="10">
        <f t="shared" si="35"/>
        <v>-1.3647243492874903</v>
      </c>
      <c r="I259">
        <f t="shared" si="31"/>
        <v>5.094559853883962</v>
      </c>
      <c r="J259" s="10">
        <f t="shared" si="32"/>
        <v>-1.3106712519615766</v>
      </c>
      <c r="K259">
        <f t="shared" si="27"/>
        <v>-1.3651772255396768</v>
      </c>
      <c r="L259">
        <f t="shared" si="28"/>
        <v>-1.7730299013315611</v>
      </c>
      <c r="M259" s="13">
        <f t="shared" si="33"/>
        <v>2.0509689979447662E-7</v>
      </c>
      <c r="N259" s="13">
        <f t="shared" si="34"/>
        <v>0.21377552064723626</v>
      </c>
      <c r="O259" s="13">
        <v>1</v>
      </c>
    </row>
    <row r="260" spans="4:15" x14ac:dyDescent="0.4">
      <c r="D260" s="6">
        <v>3.82</v>
      </c>
      <c r="E260" s="7">
        <f t="shared" si="29"/>
        <v>-0.12402681086372896</v>
      </c>
      <c r="G260">
        <f t="shared" si="30"/>
        <v>5.001129010063651</v>
      </c>
      <c r="H260" s="10">
        <f t="shared" si="35"/>
        <v>-1.3455668710605955</v>
      </c>
      <c r="I260">
        <f t="shared" si="31"/>
        <v>5.1064422609749736</v>
      </c>
      <c r="J260" s="10">
        <f t="shared" si="32"/>
        <v>-1.2922725504324513</v>
      </c>
      <c r="K260">
        <f t="shared" si="27"/>
        <v>-1.3460639284990059</v>
      </c>
      <c r="L260">
        <f t="shared" si="28"/>
        <v>-1.7492530167456706</v>
      </c>
      <c r="M260" s="13">
        <f t="shared" si="33"/>
        <v>2.4706609707915039E-7</v>
      </c>
      <c r="N260" s="13">
        <f t="shared" si="34"/>
        <v>0.20883114659184737</v>
      </c>
      <c r="O260" s="13">
        <v>1</v>
      </c>
    </row>
    <row r="261" spans="4:15" x14ac:dyDescent="0.4">
      <c r="D261" s="6">
        <v>3.84</v>
      </c>
      <c r="E261" s="7">
        <f t="shared" si="29"/>
        <v>-0.12228454687469872</v>
      </c>
      <c r="G261">
        <f t="shared" si="30"/>
        <v>5.0129436943725736</v>
      </c>
      <c r="H261" s="10">
        <f t="shared" si="35"/>
        <v>-1.3266650490436065</v>
      </c>
      <c r="I261">
        <f t="shared" si="31"/>
        <v>5.118324668065986</v>
      </c>
      <c r="J261" s="10">
        <f t="shared" si="32"/>
        <v>-1.2741193792515484</v>
      </c>
      <c r="K261">
        <f t="shared" si="27"/>
        <v>-1.3272065570068401</v>
      </c>
      <c r="L261">
        <f t="shared" si="28"/>
        <v>-1.7257755909996813</v>
      </c>
      <c r="M261" s="13">
        <f t="shared" si="33"/>
        <v>2.9323087424540258E-7</v>
      </c>
      <c r="N261" s="13">
        <f t="shared" si="34"/>
        <v>0.20399333361067423</v>
      </c>
      <c r="O261" s="13">
        <v>1</v>
      </c>
    </row>
    <row r="262" spans="4:15" x14ac:dyDescent="0.4">
      <c r="D262" s="6">
        <v>3.86</v>
      </c>
      <c r="E262" s="7">
        <f t="shared" si="29"/>
        <v>-0.12056556361563549</v>
      </c>
      <c r="G262">
        <f t="shared" si="30"/>
        <v>5.0247583786814971</v>
      </c>
      <c r="H262" s="10">
        <f t="shared" si="35"/>
        <v>-1.3080157996660293</v>
      </c>
      <c r="I262">
        <f t="shared" si="31"/>
        <v>5.1302070751569984</v>
      </c>
      <c r="J262" s="10">
        <f t="shared" si="32"/>
        <v>-1.2562087769803909</v>
      </c>
      <c r="K262">
        <f t="shared" si="27"/>
        <v>-1.3086020107632417</v>
      </c>
      <c r="L262">
        <f t="shared" si="28"/>
        <v>-1.7025943891540538</v>
      </c>
      <c r="M262" s="13">
        <f t="shared" si="33"/>
        <v>3.4364345049491012E-7</v>
      </c>
      <c r="N262" s="13">
        <f t="shared" si="34"/>
        <v>0.19926011475565578</v>
      </c>
      <c r="O262" s="13">
        <v>1</v>
      </c>
    </row>
    <row r="263" spans="4:15" x14ac:dyDescent="0.4">
      <c r="D263" s="6">
        <v>3.88</v>
      </c>
      <c r="E263" s="7">
        <f t="shared" si="29"/>
        <v>-0.1188695794349837</v>
      </c>
      <c r="G263">
        <f t="shared" si="30"/>
        <v>5.0365730629904206</v>
      </c>
      <c r="H263" s="10">
        <f t="shared" si="35"/>
        <v>-1.2896160672901382</v>
      </c>
      <c r="I263">
        <f t="shared" si="31"/>
        <v>5.1420894822480108</v>
      </c>
      <c r="J263" s="10">
        <f t="shared" si="32"/>
        <v>-1.2385378090069257</v>
      </c>
      <c r="K263">
        <f t="shared" si="27"/>
        <v>-1.2902472174745039</v>
      </c>
      <c r="L263">
        <f t="shared" si="28"/>
        <v>-1.6797061954083554</v>
      </c>
      <c r="M263" s="13">
        <f t="shared" si="33"/>
        <v>3.9835055522480484E-7</v>
      </c>
      <c r="N263" s="13">
        <f t="shared" si="34"/>
        <v>0.19462954516004122</v>
      </c>
      <c r="O263" s="13">
        <v>1</v>
      </c>
    </row>
    <row r="264" spans="4:15" x14ac:dyDescent="0.4">
      <c r="D264" s="6">
        <v>3.9</v>
      </c>
      <c r="E264" s="7">
        <f t="shared" si="29"/>
        <v>-0.11719631526024658</v>
      </c>
      <c r="G264">
        <f t="shared" si="30"/>
        <v>5.0483877472993433</v>
      </c>
      <c r="H264" s="10">
        <f t="shared" si="35"/>
        <v>-1.2714628242584152</v>
      </c>
      <c r="I264">
        <f t="shared" si="31"/>
        <v>5.1539718893390223</v>
      </c>
      <c r="J264" s="10">
        <f t="shared" si="32"/>
        <v>-1.2211035675910871</v>
      </c>
      <c r="K264">
        <f t="shared" si="27"/>
        <v>-1.2721391329089577</v>
      </c>
      <c r="L264">
        <f t="shared" si="28"/>
        <v>-1.6571078135308701</v>
      </c>
      <c r="M264" s="13">
        <f t="shared" si="33"/>
        <v>4.573933907987237E-7</v>
      </c>
      <c r="N264" s="13">
        <f t="shared" si="34"/>
        <v>0.19009970247751881</v>
      </c>
      <c r="O264" s="13">
        <v>1</v>
      </c>
    </row>
    <row r="265" spans="4:15" x14ac:dyDescent="0.4">
      <c r="D265" s="6">
        <v>3.92</v>
      </c>
      <c r="E265" s="7">
        <f t="shared" si="29"/>
        <v>-0.11554549460115944</v>
      </c>
      <c r="G265">
        <f t="shared" si="30"/>
        <v>5.0602024316082668</v>
      </c>
      <c r="H265" s="10">
        <f t="shared" si="35"/>
        <v>-1.2535530709279787</v>
      </c>
      <c r="I265">
        <f t="shared" si="31"/>
        <v>5.1658542964300347</v>
      </c>
      <c r="J265" s="10">
        <f t="shared" si="32"/>
        <v>-1.2039031718978606</v>
      </c>
      <c r="K265">
        <f t="shared" si="27"/>
        <v>-1.2542747409394874</v>
      </c>
      <c r="L265">
        <f t="shared" si="28"/>
        <v>-1.6347960672638226</v>
      </c>
      <c r="M265" s="13">
        <f t="shared" si="33"/>
        <v>5.2080760551095347E-7</v>
      </c>
      <c r="N265" s="13">
        <f t="shared" si="34"/>
        <v>0.18566868727686195</v>
      </c>
      <c r="O265" s="13">
        <v>1</v>
      </c>
    </row>
    <row r="266" spans="4:15" x14ac:dyDescent="0.4">
      <c r="D266" s="6">
        <v>3.94</v>
      </c>
      <c r="E266" s="7">
        <f t="shared" si="29"/>
        <v>-0.11391684355171239</v>
      </c>
      <c r="G266">
        <f t="shared" si="30"/>
        <v>5.0720171159171894</v>
      </c>
      <c r="H266" s="10">
        <f t="shared" si="35"/>
        <v>-1.2358838356925277</v>
      </c>
      <c r="I266">
        <f t="shared" si="31"/>
        <v>5.1777367035210471</v>
      </c>
      <c r="J266" s="10">
        <f t="shared" si="32"/>
        <v>-1.1869337680183567</v>
      </c>
      <c r="K266">
        <f t="shared" si="27"/>
        <v>-1.2366510535733286</v>
      </c>
      <c r="L266">
        <f t="shared" si="28"/>
        <v>-1.6127678007050328</v>
      </c>
      <c r="M266" s="13">
        <f t="shared" si="33"/>
        <v>5.8862327662065303E-7</v>
      </c>
      <c r="N266" s="13">
        <f t="shared" si="34"/>
        <v>0.18133462339419712</v>
      </c>
      <c r="O266" s="13">
        <v>1</v>
      </c>
    </row>
    <row r="267" spans="4:15" x14ac:dyDescent="0.4">
      <c r="D267" s="6">
        <v>3.96</v>
      </c>
      <c r="E267" s="7">
        <f t="shared" si="29"/>
        <v>-0.11231009079106873</v>
      </c>
      <c r="G267">
        <f t="shared" si="30"/>
        <v>5.083831800226112</v>
      </c>
      <c r="H267" s="10">
        <f t="shared" si="35"/>
        <v>-1.2184521749923047</v>
      </c>
      <c r="I267">
        <f t="shared" si="31"/>
        <v>5.1896191106120586</v>
      </c>
      <c r="J267" s="10">
        <f t="shared" si="32"/>
        <v>-1.1701925289793824</v>
      </c>
      <c r="K267">
        <f t="shared" si="27"/>
        <v>-1.2192651109695929</v>
      </c>
      <c r="L267">
        <f t="shared" si="28"/>
        <v>-1.5910198786667764</v>
      </c>
      <c r="M267" s="13">
        <f t="shared" si="33"/>
        <v>6.6086490316944592E-7</v>
      </c>
      <c r="N267" s="13">
        <f t="shared" si="34"/>
        <v>0.17709565824491619</v>
      </c>
      <c r="O267" s="13">
        <v>1</v>
      </c>
    </row>
    <row r="268" spans="4:15" x14ac:dyDescent="0.4">
      <c r="D268" s="6">
        <v>3.98</v>
      </c>
      <c r="E268" s="7">
        <f t="shared" si="29"/>
        <v>-0.11072496758342493</v>
      </c>
      <c r="G268">
        <f t="shared" si="30"/>
        <v>5.0956464845350364</v>
      </c>
      <c r="H268" s="10">
        <f t="shared" si="35"/>
        <v>-1.2012551733125769</v>
      </c>
      <c r="I268">
        <f t="shared" si="31"/>
        <v>5.2015015177030719</v>
      </c>
      <c r="J268" s="10">
        <f t="shared" si="32"/>
        <v>-1.1536766547419792</v>
      </c>
      <c r="K268">
        <f t="shared" si="27"/>
        <v>-1.2021139814450637</v>
      </c>
      <c r="L268">
        <f t="shared" si="28"/>
        <v>-1.5695491870126594</v>
      </c>
      <c r="M268" s="13">
        <f t="shared" si="33"/>
        <v>7.3755140842534909E-7</v>
      </c>
      <c r="N268" s="13">
        <f t="shared" si="34"/>
        <v>0.17294996309722796</v>
      </c>
      <c r="O268" s="13">
        <v>1</v>
      </c>
    </row>
    <row r="269" spans="4:15" x14ac:dyDescent="0.4">
      <c r="D269" s="6">
        <v>4</v>
      </c>
      <c r="E269" s="7">
        <f t="shared" si="29"/>
        <v>-0.1091612077768557</v>
      </c>
      <c r="G269">
        <f t="shared" si="30"/>
        <v>5.1074611688439591</v>
      </c>
      <c r="H269" s="10">
        <f t="shared" si="35"/>
        <v>-1.1842899431711074</v>
      </c>
      <c r="I269">
        <f t="shared" si="31"/>
        <v>5.2133839247940834</v>
      </c>
      <c r="J269" s="10">
        <f t="shared" si="32"/>
        <v>-1.1373833721893927</v>
      </c>
      <c r="K269">
        <f t="shared" si="27"/>
        <v>-1.1851947614687379</v>
      </c>
      <c r="L269">
        <f t="shared" si="28"/>
        <v>-1.5483526329732522</v>
      </c>
      <c r="M269" s="13">
        <f t="shared" si="33"/>
        <v>8.1869615172706609E-7</v>
      </c>
      <c r="N269" s="13">
        <f t="shared" si="34"/>
        <v>0.16889573330923194</v>
      </c>
      <c r="O269" s="13">
        <v>1</v>
      </c>
    </row>
    <row r="270" spans="4:15" x14ac:dyDescent="0.4">
      <c r="D270" s="6">
        <v>4.0199999999999996</v>
      </c>
      <c r="E270" s="7">
        <f t="shared" si="29"/>
        <v>-0.1076185478011874</v>
      </c>
      <c r="G270">
        <f t="shared" si="30"/>
        <v>5.1192758531528817</v>
      </c>
      <c r="H270" s="10">
        <f t="shared" si="35"/>
        <v>-1.1675536250950822</v>
      </c>
      <c r="I270">
        <f t="shared" si="31"/>
        <v>5.2252663318850958</v>
      </c>
      <c r="J270" s="10">
        <f t="shared" si="32"/>
        <v>-1.1213099351049118</v>
      </c>
      <c r="K270">
        <f t="shared" si="27"/>
        <v>-1.1685045756455363</v>
      </c>
      <c r="L270">
        <f t="shared" si="28"/>
        <v>-1.5274271454411819</v>
      </c>
      <c r="M270" s="13">
        <f t="shared" si="33"/>
        <v>9.04306949409018E-7</v>
      </c>
      <c r="N270" s="13">
        <f t="shared" si="34"/>
        <v>0.16493118853131419</v>
      </c>
      <c r="O270" s="13">
        <v>1</v>
      </c>
    </row>
    <row r="271" spans="4:15" x14ac:dyDescent="0.4">
      <c r="D271" s="6">
        <v>4.04</v>
      </c>
      <c r="E271" s="7">
        <f t="shared" si="29"/>
        <v>-0.10609672666493954</v>
      </c>
      <c r="G271">
        <f t="shared" si="30"/>
        <v>5.1310905374618061</v>
      </c>
      <c r="H271" s="10">
        <f t="shared" si="35"/>
        <v>-1.1510433875879289</v>
      </c>
      <c r="I271">
        <f t="shared" si="31"/>
        <v>5.2371487389761082</v>
      </c>
      <c r="J271" s="10">
        <f t="shared" si="32"/>
        <v>-1.1054536241400046</v>
      </c>
      <c r="K271">
        <f t="shared" si="27"/>
        <v>-1.1520405766896837</v>
      </c>
      <c r="L271">
        <f t="shared" si="28"/>
        <v>-1.5067696752464448</v>
      </c>
      <c r="M271" s="13">
        <f t="shared" si="33"/>
        <v>9.9438610465861719E-7</v>
      </c>
      <c r="N271" s="13">
        <f t="shared" si="34"/>
        <v>0.16105457287566691</v>
      </c>
      <c r="O271" s="13">
        <v>1</v>
      </c>
    </row>
    <row r="272" spans="4:15" x14ac:dyDescent="0.4">
      <c r="D272" s="6">
        <v>4.0599999999999996</v>
      </c>
      <c r="E272" s="7">
        <f t="shared" si="29"/>
        <v>-0.10459548595137622</v>
      </c>
      <c r="G272">
        <f t="shared" si="30"/>
        <v>5.1429052217707287</v>
      </c>
      <c r="H272" s="10">
        <f t="shared" si="35"/>
        <v>-1.1347564270864807</v>
      </c>
      <c r="I272">
        <f t="shared" si="31"/>
        <v>5.2490311460671197</v>
      </c>
      <c r="J272" s="10">
        <f t="shared" si="32"/>
        <v>-1.0898117467731743</v>
      </c>
      <c r="K272">
        <f t="shared" si="27"/>
        <v>-1.1357999453881731</v>
      </c>
      <c r="L272">
        <f t="shared" si="28"/>
        <v>-1.4863771954125833</v>
      </c>
      <c r="M272" s="13">
        <f t="shared" si="33"/>
        <v>1.0889304459669047E-6</v>
      </c>
      <c r="N272" s="13">
        <f t="shared" si="34"/>
        <v>0.15726415505457575</v>
      </c>
      <c r="O272" s="13">
        <v>1</v>
      </c>
    </row>
    <row r="273" spans="4:15" x14ac:dyDescent="0.4">
      <c r="D273" s="6">
        <v>4.08</v>
      </c>
      <c r="E273" s="7">
        <f t="shared" si="29"/>
        <v>-0.10311456981370383</v>
      </c>
      <c r="G273">
        <f t="shared" si="30"/>
        <v>5.1547199060796514</v>
      </c>
      <c r="H273" s="10">
        <f t="shared" si="35"/>
        <v>-1.1186899679088729</v>
      </c>
      <c r="I273">
        <f t="shared" si="31"/>
        <v>5.2609135531581321</v>
      </c>
      <c r="J273" s="10">
        <f t="shared" si="32"/>
        <v>-1.0743816372599244</v>
      </c>
      <c r="K273">
        <f t="shared" si="27"/>
        <v>-1.1197798905547049</v>
      </c>
      <c r="L273">
        <f t="shared" si="28"/>
        <v>-1.4662467013944069</v>
      </c>
      <c r="M273" s="13">
        <f t="shared" si="33"/>
        <v>1.1879313738975918E-6</v>
      </c>
      <c r="N273" s="13">
        <f t="shared" si="34"/>
        <v>0.15355822848912209</v>
      </c>
      <c r="O273" s="13">
        <v>1</v>
      </c>
    </row>
    <row r="274" spans="4:15" x14ac:dyDescent="0.4">
      <c r="D274" s="6">
        <v>4.0999999999999996</v>
      </c>
      <c r="E274" s="7">
        <f t="shared" si="29"/>
        <v>-0.1016537249694542</v>
      </c>
      <c r="G274">
        <f t="shared" si="30"/>
        <v>5.1665345903885749</v>
      </c>
      <c r="H274" s="10">
        <f t="shared" si="35"/>
        <v>-1.1028412621936086</v>
      </c>
      <c r="I274">
        <f t="shared" si="31"/>
        <v>5.2727959602491437</v>
      </c>
      <c r="J274" s="10">
        <f t="shared" si="32"/>
        <v>-1.0591606565742342</v>
      </c>
      <c r="K274">
        <f t="shared" si="27"/>
        <v>-1.1039776489745678</v>
      </c>
      <c r="L274">
        <f t="shared" si="28"/>
        <v>-1.4463752112979247</v>
      </c>
      <c r="M274" s="13">
        <f t="shared" si="33"/>
        <v>1.2913749159390093E-6</v>
      </c>
      <c r="N274" s="13">
        <f t="shared" si="34"/>
        <v>0.1499351113898659</v>
      </c>
      <c r="O274" s="13">
        <v>1</v>
      </c>
    </row>
    <row r="275" spans="4:15" x14ac:dyDescent="0.4">
      <c r="D275" s="6">
        <v>4.12</v>
      </c>
      <c r="E275" s="7">
        <f t="shared" si="29"/>
        <v>-0.10021270069408755</v>
      </c>
      <c r="G275">
        <f t="shared" si="30"/>
        <v>5.1783492746974975</v>
      </c>
      <c r="H275" s="10">
        <f t="shared" si="35"/>
        <v>-1.0872075898301559</v>
      </c>
      <c r="I275">
        <f t="shared" si="31"/>
        <v>5.2846783673401569</v>
      </c>
      <c r="J275" s="10">
        <f t="shared" si="32"/>
        <v>-1.0441461923419064</v>
      </c>
      <c r="K275">
        <f t="shared" ref="K275:K338" si="36">$E$6*$O$6*EXP(-$O$15*(G275/$E$4-1))-SQRT($E$6)*$O$5*EXP(-$O$4*(G275/$E$4-1))</f>
        <v>-1.08839048534081</v>
      </c>
      <c r="L275">
        <f t="shared" ref="L275:L338" si="37">$K$6*$O$6*EXP(-$O$15*(I275/$K$4-1))-SQRT($K$6)*$O$5*EXP(-$O$4*(I275/$K$4-1))</f>
        <v>-1.4267597660830822</v>
      </c>
      <c r="M275" s="13">
        <f t="shared" si="33"/>
        <v>1.3992417891256044E-6</v>
      </c>
      <c r="N275" s="13">
        <f t="shared" si="34"/>
        <v>0.14639314681099416</v>
      </c>
      <c r="O275" s="13">
        <v>1</v>
      </c>
    </row>
    <row r="276" spans="4:15" x14ac:dyDescent="0.4">
      <c r="D276" s="6">
        <v>4.1399999999999997</v>
      </c>
      <c r="E276" s="7">
        <f t="shared" ref="E276:E339" si="38">-(1+D276+$E$5*D276^3)*EXP(-D276)</f>
        <v>-9.879124881385197E-2</v>
      </c>
      <c r="G276">
        <f t="shared" ref="G276:G339" si="39">$E$11*(D276/$E$12+1)</f>
        <v>5.190163959006421</v>
      </c>
      <c r="H276" s="10">
        <f t="shared" si="35"/>
        <v>-1.0717862583814801</v>
      </c>
      <c r="I276">
        <f t="shared" ref="I276:I339" si="40">$K$11*(D276/$K$12+1)</f>
        <v>5.2965607744311685</v>
      </c>
      <c r="J276" s="10">
        <f t="shared" ref="J276:J339" si="41">-(-$H$4)*(1+D276+$K$5*D276^3)*EXP(-D276)</f>
        <v>-1.0293356587661679</v>
      </c>
      <c r="K276">
        <f t="shared" si="36"/>
        <v>-1.0730156921820797</v>
      </c>
      <c r="L276">
        <f t="shared" si="37"/>
        <v>-1.4073974297499596</v>
      </c>
      <c r="M276" s="13">
        <f t="shared" ref="M276:M339" si="42">(K276-H276)^2*O276</f>
        <v>1.5115074700567491E-6</v>
      </c>
      <c r="N276" s="13">
        <f t="shared" ref="N276:N339" si="43">(L276-J276)^2*O276</f>
        <v>0.14293070267940094</v>
      </c>
      <c r="O276" s="13">
        <v>1</v>
      </c>
    </row>
    <row r="277" spans="4:15" x14ac:dyDescent="0.4">
      <c r="D277" s="6">
        <v>4.16</v>
      </c>
      <c r="E277" s="7">
        <f t="shared" si="38"/>
        <v>-9.7389123697930818E-2</v>
      </c>
      <c r="G277">
        <f t="shared" si="39"/>
        <v>5.2019786433153445</v>
      </c>
      <c r="H277" s="10">
        <f t="shared" ref="H277:H340" si="44">-(-$B$4)*(1+D277+$E$5*D277^3)*EXP(-D277)</f>
        <v>-1.0565746029988516</v>
      </c>
      <c r="I277">
        <f t="shared" si="40"/>
        <v>5.3084431815221809</v>
      </c>
      <c r="J277" s="10">
        <f t="shared" si="41"/>
        <v>-1.0147264965458507</v>
      </c>
      <c r="K277">
        <f t="shared" si="36"/>
        <v>-1.0578505897825543</v>
      </c>
      <c r="L277">
        <f t="shared" si="37"/>
        <v>-1.3882852895089568</v>
      </c>
      <c r="M277" s="13">
        <f t="shared" si="42"/>
        <v>1.6281422721838717E-6</v>
      </c>
      <c r="N277" s="13">
        <f t="shared" si="43"/>
        <v>0.1395461718000528</v>
      </c>
      <c r="O277" s="13">
        <v>1</v>
      </c>
    </row>
    <row r="278" spans="4:15" x14ac:dyDescent="0.4">
      <c r="D278" s="6">
        <v>4.1800000000000104</v>
      </c>
      <c r="E278" s="7">
        <f t="shared" si="38"/>
        <v>-9.6006082249912653E-2</v>
      </c>
      <c r="G278">
        <f t="shared" si="39"/>
        <v>5.2137933276242743</v>
      </c>
      <c r="H278" s="10">
        <f t="shared" si="44"/>
        <v>-1.0415699863293022</v>
      </c>
      <c r="I278">
        <f t="shared" si="40"/>
        <v>5.3203255886131986</v>
      </c>
      <c r="J278" s="10">
        <f t="shared" si="41"/>
        <v>-1.0003161727865149</v>
      </c>
      <c r="K278">
        <f t="shared" si="36"/>
        <v>-1.0428925260942368</v>
      </c>
      <c r="L278">
        <f t="shared" si="37"/>
        <v>-1.3694204559356093</v>
      </c>
      <c r="M278" s="13">
        <f t="shared" si="42"/>
        <v>1.749111429833192E-6</v>
      </c>
      <c r="N278" s="13">
        <f t="shared" si="43"/>
        <v>0.13623797183900693</v>
      </c>
      <c r="O278" s="13">
        <v>1</v>
      </c>
    </row>
    <row r="279" spans="4:15" x14ac:dyDescent="0.4">
      <c r="D279" s="6">
        <v>4.2</v>
      </c>
      <c r="E279" s="7">
        <f t="shared" si="38"/>
        <v>-9.4641883898617343E-2</v>
      </c>
      <c r="G279">
        <f t="shared" si="39"/>
        <v>5.2256080119331916</v>
      </c>
      <c r="H279" s="10">
        <f t="shared" si="44"/>
        <v>-1.0267697984160997</v>
      </c>
      <c r="I279">
        <f t="shared" si="40"/>
        <v>5.3322079957042048</v>
      </c>
      <c r="J279" s="10">
        <f t="shared" si="41"/>
        <v>-0.98610218090486379</v>
      </c>
      <c r="K279">
        <f t="shared" si="36"/>
        <v>-1.0281388766420783</v>
      </c>
      <c r="L279">
        <f t="shared" si="37"/>
        <v>-1.3508000631105874</v>
      </c>
      <c r="M279" s="13">
        <f t="shared" si="42"/>
        <v>1.8743751888485388E-6</v>
      </c>
      <c r="N279" s="13">
        <f t="shared" si="43"/>
        <v>0.13300454528533986</v>
      </c>
      <c r="O279" s="13">
        <v>1</v>
      </c>
    </row>
    <row r="280" spans="4:15" x14ac:dyDescent="0.4">
      <c r="D280" s="6">
        <v>4.22</v>
      </c>
      <c r="E280" s="7">
        <f t="shared" si="38"/>
        <v>-9.3296290588296485E-2</v>
      </c>
      <c r="G280">
        <f t="shared" si="39"/>
        <v>5.2374226962421142</v>
      </c>
      <c r="H280" s="10">
        <f t="shared" si="44"/>
        <v>-1.0121714565924287</v>
      </c>
      <c r="I280">
        <f t="shared" si="40"/>
        <v>5.3440904027952172</v>
      </c>
      <c r="J280" s="10">
        <f t="shared" si="41"/>
        <v>-0.97208204052663749</v>
      </c>
      <c r="K280">
        <f t="shared" si="36"/>
        <v>-1.0135870444220638</v>
      </c>
      <c r="L280">
        <f t="shared" si="37"/>
        <v>-1.3324212687452666</v>
      </c>
      <c r="M280" s="13">
        <f t="shared" si="42"/>
        <v>2.0038889034111101E-6</v>
      </c>
      <c r="N280" s="13">
        <f t="shared" si="43"/>
        <v>0.12984435939319725</v>
      </c>
      <c r="O280" s="13">
        <v>1</v>
      </c>
    </row>
    <row r="281" spans="4:15" x14ac:dyDescent="0.4">
      <c r="D281" s="6">
        <v>4.24</v>
      </c>
      <c r="E281" s="7">
        <f t="shared" si="38"/>
        <v>-9.196906676826036E-2</v>
      </c>
      <c r="G281">
        <f t="shared" si="39"/>
        <v>5.2492373805510368</v>
      </c>
      <c r="H281" s="10">
        <f t="shared" si="44"/>
        <v>-0.9977724053688567</v>
      </c>
      <c r="I281">
        <f t="shared" si="40"/>
        <v>5.3559728098862296</v>
      </c>
      <c r="J281" s="10">
        <f t="shared" si="41"/>
        <v>-0.95825329737853526</v>
      </c>
      <c r="K281">
        <f t="shared" si="36"/>
        <v>-0.99923445979286774</v>
      </c>
      <c r="L281">
        <f t="shared" si="37"/>
        <v>-1.3142812542937024</v>
      </c>
      <c r="M281" s="13">
        <f t="shared" si="42"/>
        <v>2.1376031387702509E-6</v>
      </c>
      <c r="N281" s="13">
        <f t="shared" si="43"/>
        <v>0.12675590610518808</v>
      </c>
      <c r="O281" s="13">
        <v>1</v>
      </c>
    </row>
    <row r="282" spans="4:15" x14ac:dyDescent="0.4">
      <c r="D282" s="6">
        <v>4.2600000000000096</v>
      </c>
      <c r="E282" s="7">
        <f t="shared" si="38"/>
        <v>-9.0659979381936179E-2</v>
      </c>
      <c r="G282">
        <f t="shared" si="39"/>
        <v>5.2610520648599657</v>
      </c>
      <c r="H282" s="10">
        <f t="shared" si="44"/>
        <v>-0.98357011631462554</v>
      </c>
      <c r="I282">
        <f t="shared" si="40"/>
        <v>5.3678552169772473</v>
      </c>
      <c r="J282" s="10">
        <f t="shared" si="41"/>
        <v>-0.94461352317420766</v>
      </c>
      <c r="K282">
        <f t="shared" si="36"/>
        <v>-0.98507858036111162</v>
      </c>
      <c r="L282">
        <f t="shared" si="37"/>
        <v>-1.2963772250511862</v>
      </c>
      <c r="M282" s="13">
        <f t="shared" si="42"/>
        <v>2.2754637795411584E-6</v>
      </c>
      <c r="N282" s="13">
        <f t="shared" si="43"/>
        <v>0.12373770195819586</v>
      </c>
      <c r="O282" s="13">
        <v>1</v>
      </c>
    </row>
    <row r="283" spans="4:15" x14ac:dyDescent="0.4">
      <c r="D283" s="6">
        <v>4.28</v>
      </c>
      <c r="E283" s="7">
        <f t="shared" si="38"/>
        <v>-8.9368797855402582E-2</v>
      </c>
      <c r="G283">
        <f t="shared" si="39"/>
        <v>5.272866749168883</v>
      </c>
      <c r="H283" s="10">
        <f t="shared" si="44"/>
        <v>-0.9695620879332626</v>
      </c>
      <c r="I283">
        <f t="shared" si="40"/>
        <v>5.3797376240682544</v>
      </c>
      <c r="J283" s="10">
        <f t="shared" si="41"/>
        <v>-0.93116031549479616</v>
      </c>
      <c r="K283">
        <f t="shared" si="36"/>
        <v>-0.97111689086074215</v>
      </c>
      <c r="L283">
        <f t="shared" si="37"/>
        <v>-1.2787064102401231</v>
      </c>
      <c r="M283" s="13">
        <f t="shared" si="42"/>
        <v>2.4174121432990082E-6</v>
      </c>
      <c r="N283" s="13">
        <f t="shared" si="43"/>
        <v>0.12078828797272777</v>
      </c>
      <c r="O283" s="13">
        <v>1</v>
      </c>
    </row>
    <row r="284" spans="4:15" x14ac:dyDescent="0.4">
      <c r="D284" s="6">
        <v>4.3</v>
      </c>
      <c r="E284" s="7">
        <f t="shared" si="38"/>
        <v>-8.8095294085410836E-2</v>
      </c>
      <c r="G284">
        <f t="shared" si="39"/>
        <v>5.2846814334778065</v>
      </c>
      <c r="H284" s="10">
        <f t="shared" si="44"/>
        <v>-0.95574584553262221</v>
      </c>
      <c r="I284">
        <f t="shared" si="40"/>
        <v>5.3916200311592659</v>
      </c>
      <c r="J284" s="10">
        <f t="shared" si="41"/>
        <v>-0.91789129766412103</v>
      </c>
      <c r="K284">
        <f t="shared" si="36"/>
        <v>-0.95734690302661307</v>
      </c>
      <c r="L284">
        <f t="shared" si="37"/>
        <v>-1.2612660630834851</v>
      </c>
      <c r="M284" s="13">
        <f t="shared" si="42"/>
        <v>2.563385099064309E-6</v>
      </c>
      <c r="N284" s="13">
        <f t="shared" si="43"/>
        <v>0.1179062295268033</v>
      </c>
      <c r="O284" s="13">
        <v>1</v>
      </c>
    </row>
    <row r="285" spans="4:15" x14ac:dyDescent="0.4">
      <c r="D285" s="6">
        <v>4.32</v>
      </c>
      <c r="E285" s="7">
        <f t="shared" si="38"/>
        <v>-8.6839242426939009E-2</v>
      </c>
      <c r="G285">
        <f t="shared" si="39"/>
        <v>5.29649611778673</v>
      </c>
      <c r="H285" s="10">
        <f t="shared" si="44"/>
        <v>-0.94211894108986127</v>
      </c>
      <c r="I285">
        <f t="shared" si="40"/>
        <v>5.4035024382502783</v>
      </c>
      <c r="J285" s="10">
        <f t="shared" si="41"/>
        <v>-0.90480411861900556</v>
      </c>
      <c r="K285">
        <f t="shared" si="36"/>
        <v>-0.94376615546280007</v>
      </c>
      <c r="L285">
        <f t="shared" si="37"/>
        <v>-1.244053460866581</v>
      </c>
      <c r="M285" s="13">
        <f t="shared" si="42"/>
        <v>2.7133151904161606E-6</v>
      </c>
      <c r="N285" s="13">
        <f t="shared" si="43"/>
        <v>0.11509011621541256</v>
      </c>
      <c r="O285" s="13">
        <v>1</v>
      </c>
    </row>
    <row r="286" spans="4:15" x14ac:dyDescent="0.4">
      <c r="D286" s="6">
        <v>4.3400000000000096</v>
      </c>
      <c r="E286" s="7">
        <f t="shared" si="38"/>
        <v>-8.5600419680283438E-2</v>
      </c>
      <c r="G286">
        <f t="shared" si="39"/>
        <v>5.3083108020956589</v>
      </c>
      <c r="H286" s="10">
        <f t="shared" si="44"/>
        <v>-0.92867895311139514</v>
      </c>
      <c r="I286">
        <f t="shared" si="40"/>
        <v>5.415384845341296</v>
      </c>
      <c r="J286" s="10">
        <f t="shared" si="41"/>
        <v>-0.89189645277477725</v>
      </c>
      <c r="K286">
        <f t="shared" si="36"/>
        <v>-0.93037221350569388</v>
      </c>
      <c r="L286">
        <f t="shared" si="37"/>
        <v>-1.2270659049873198</v>
      </c>
      <c r="M286" s="13">
        <f t="shared" si="42"/>
        <v>2.8671307629007061E-6</v>
      </c>
      <c r="N286" s="13">
        <f t="shared" si="43"/>
        <v>0.11233856169645585</v>
      </c>
      <c r="O286" s="13">
        <v>1</v>
      </c>
    </row>
    <row r="287" spans="4:15" x14ac:dyDescent="0.4">
      <c r="D287" s="6">
        <v>4.3600000000000003</v>
      </c>
      <c r="E287" s="7">
        <f t="shared" si="38"/>
        <v>-8.4378605077726709E-2</v>
      </c>
      <c r="G287">
        <f t="shared" si="39"/>
        <v>5.3201254864045762</v>
      </c>
      <c r="H287" s="10">
        <f t="shared" si="44"/>
        <v>-0.91542348648825711</v>
      </c>
      <c r="I287">
        <f t="shared" si="40"/>
        <v>5.4272672524323031</v>
      </c>
      <c r="J287" s="10">
        <f t="shared" si="41"/>
        <v>-0.8791659998863578</v>
      </c>
      <c r="K287">
        <f t="shared" si="36"/>
        <v>-0.91716266908230115</v>
      </c>
      <c r="L287">
        <f t="shared" si="37"/>
        <v>-1.2103007209956087</v>
      </c>
      <c r="M287" s="13">
        <f t="shared" si="42"/>
        <v>3.0247560954257627E-6</v>
      </c>
      <c r="N287" s="13">
        <f t="shared" si="43"/>
        <v>0.10965020352410138</v>
      </c>
      <c r="O287" s="13">
        <v>1</v>
      </c>
    </row>
    <row r="288" spans="4:15" x14ac:dyDescent="0.4">
      <c r="D288" s="6">
        <v>4.38</v>
      </c>
      <c r="E288" s="7">
        <f t="shared" si="38"/>
        <v>-8.317358026979034E-2</v>
      </c>
      <c r="G288">
        <f t="shared" si="39"/>
        <v>5.3319401707134997</v>
      </c>
      <c r="H288" s="10">
        <f t="shared" si="44"/>
        <v>-0.90235017234695547</v>
      </c>
      <c r="I288">
        <f t="shared" si="40"/>
        <v>5.4391496595233146</v>
      </c>
      <c r="J288" s="10">
        <f t="shared" si="41"/>
        <v>-0.86661048490502646</v>
      </c>
      <c r="K288">
        <f t="shared" si="36"/>
        <v>-0.90413514056383582</v>
      </c>
      <c r="L288">
        <f t="shared" si="37"/>
        <v>-1.193755258622099</v>
      </c>
      <c r="M288" s="13">
        <f t="shared" si="42"/>
        <v>3.1861115352729982E-6</v>
      </c>
      <c r="N288" s="13">
        <f t="shared" si="43"/>
        <v>0.10702370297039458</v>
      </c>
      <c r="O288" s="13">
        <v>1</v>
      </c>
    </row>
    <row r="289" spans="4:15" x14ac:dyDescent="0.4">
      <c r="D289" s="6">
        <v>4.4000000000000004</v>
      </c>
      <c r="E289" s="7">
        <f t="shared" si="38"/>
        <v>-8.1985129311114291E-2</v>
      </c>
      <c r="G289">
        <f t="shared" si="39"/>
        <v>5.3437548550224223</v>
      </c>
      <c r="H289" s="10">
        <f t="shared" si="44"/>
        <v>-0.88945666789627886</v>
      </c>
      <c r="I289">
        <f t="shared" si="40"/>
        <v>5.451032066614327</v>
      </c>
      <c r="J289" s="10">
        <f t="shared" si="41"/>
        <v>-0.85422765783129306</v>
      </c>
      <c r="K289">
        <f t="shared" si="36"/>
        <v>-0.89128727261508833</v>
      </c>
      <c r="L289">
        <f t="shared" si="37"/>
        <v>-1.1774268917969635</v>
      </c>
      <c r="M289" s="13">
        <f t="shared" si="42"/>
        <v>3.3511136365274981E-6</v>
      </c>
      <c r="N289" s="13">
        <f t="shared" si="43"/>
        <v>0.10445774483599617</v>
      </c>
      <c r="O289" s="13">
        <v>1</v>
      </c>
    </row>
    <row r="290" spans="4:15" x14ac:dyDescent="0.4">
      <c r="D290" s="6">
        <v>4.4200000000000097</v>
      </c>
      <c r="E290" s="7">
        <f t="shared" si="38"/>
        <v>-8.0813038645964785E-2</v>
      </c>
      <c r="G290">
        <f t="shared" si="39"/>
        <v>5.3555695393313512</v>
      </c>
      <c r="H290" s="10">
        <f t="shared" si="44"/>
        <v>-0.87674065627007192</v>
      </c>
      <c r="I290">
        <f t="shared" si="40"/>
        <v>5.4629144737053448</v>
      </c>
      <c r="J290" s="10">
        <f t="shared" si="41"/>
        <v>-0.84201529356390092</v>
      </c>
      <c r="K290">
        <f t="shared" si="36"/>
        <v>-0.87861673603954726</v>
      </c>
      <c r="L290">
        <f t="shared" si="37"/>
        <v>-1.1613130186588356</v>
      </c>
      <c r="M290" s="13">
        <f t="shared" si="42"/>
        <v>3.5196753014346724E-6</v>
      </c>
      <c r="N290" s="13">
        <f t="shared" si="43"/>
        <v>0.1019510372508005</v>
      </c>
      <c r="O290" s="13">
        <v>1</v>
      </c>
    </row>
    <row r="291" spans="4:15" x14ac:dyDescent="0.4">
      <c r="D291" s="6">
        <v>4.4400000000000004</v>
      </c>
      <c r="E291" s="7">
        <f t="shared" si="38"/>
        <v>-7.9657097093406598E-2</v>
      </c>
      <c r="G291">
        <f t="shared" si="39"/>
        <v>5.3673842236402685</v>
      </c>
      <c r="H291" s="10">
        <f t="shared" si="44"/>
        <v>-0.86419984636636815</v>
      </c>
      <c r="I291">
        <f t="shared" si="40"/>
        <v>5.474796880796351</v>
      </c>
      <c r="J291" s="10">
        <f t="shared" si="41"/>
        <v>-0.82997119174533129</v>
      </c>
      <c r="K291">
        <f t="shared" si="36"/>
        <v>-0.86612122762072685</v>
      </c>
      <c r="L291">
        <f t="shared" si="37"/>
        <v>-1.1454110615544886</v>
      </c>
      <c r="M291" s="13">
        <f t="shared" si="42"/>
        <v>3.6917059246010136E-6</v>
      </c>
      <c r="N291" s="13">
        <f t="shared" si="43"/>
        <v>9.9502311465218096E-2</v>
      </c>
      <c r="O291" s="13">
        <v>1</v>
      </c>
    </row>
    <row r="292" spans="4:15" x14ac:dyDescent="0.4">
      <c r="D292" s="6">
        <v>4.46</v>
      </c>
      <c r="E292" s="7">
        <f t="shared" si="38"/>
        <v>-7.8517095832144917E-2</v>
      </c>
      <c r="G292">
        <f t="shared" si="39"/>
        <v>5.379198907949192</v>
      </c>
      <c r="H292" s="10">
        <f t="shared" si="44"/>
        <v>-0.85183197268294031</v>
      </c>
      <c r="I292">
        <f t="shared" si="40"/>
        <v>5.4866792878873634</v>
      </c>
      <c r="J292" s="10">
        <f t="shared" si="41"/>
        <v>-0.81809317660386749</v>
      </c>
      <c r="K292">
        <f t="shared" si="36"/>
        <v>-0.85379846995970921</v>
      </c>
      <c r="L292">
        <f t="shared" si="37"/>
        <v>-1.129718467029436</v>
      </c>
      <c r="M292" s="13">
        <f t="shared" si="42"/>
        <v>3.8671115395394882E-6</v>
      </c>
      <c r="N292" s="13">
        <f t="shared" si="43"/>
        <v>9.7110321632819935E-2</v>
      </c>
      <c r="O292" s="13">
        <v>1</v>
      </c>
    </row>
    <row r="293" spans="4:15" x14ac:dyDescent="0.4">
      <c r="D293" s="6">
        <v>4.4800000000000004</v>
      </c>
      <c r="E293" s="7">
        <f t="shared" si="38"/>
        <v>-7.7392828385075413E-2</v>
      </c>
      <c r="G293">
        <f t="shared" si="39"/>
        <v>5.3910135922581155</v>
      </c>
      <c r="H293" s="10">
        <f t="shared" si="44"/>
        <v>-0.8396347951496832</v>
      </c>
      <c r="I293">
        <f t="shared" si="40"/>
        <v>5.4985616949783758</v>
      </c>
      <c r="J293" s="10">
        <f t="shared" si="41"/>
        <v>-0.80637909679261632</v>
      </c>
      <c r="K293">
        <f t="shared" si="36"/>
        <v>-0.84164621130935313</v>
      </c>
      <c r="L293">
        <f t="shared" si="37"/>
        <v>-1.1142327058100709</v>
      </c>
      <c r="M293" s="13">
        <f t="shared" si="42"/>
        <v>4.0457949673813371E-6</v>
      </c>
      <c r="N293" s="13">
        <f t="shared" si="43"/>
        <v>9.477384458507182E-2</v>
      </c>
      <c r="O293" s="13">
        <v>1</v>
      </c>
    </row>
    <row r="294" spans="4:15" x14ac:dyDescent="0.4">
      <c r="D294" s="6">
        <v>4.5000000000000098</v>
      </c>
      <c r="E294" s="7">
        <f t="shared" si="38"/>
        <v>-7.6284090603542104E-2</v>
      </c>
      <c r="G294">
        <f t="shared" si="39"/>
        <v>5.4028282765670443</v>
      </c>
      <c r="H294" s="10">
        <f t="shared" si="44"/>
        <v>-0.82760609895782833</v>
      </c>
      <c r="I294">
        <f t="shared" si="40"/>
        <v>5.5104441020693935</v>
      </c>
      <c r="J294" s="10">
        <f t="shared" si="41"/>
        <v>-0.79482682522548631</v>
      </c>
      <c r="K294">
        <f t="shared" si="36"/>
        <v>-0.82966222540515622</v>
      </c>
      <c r="L294">
        <f t="shared" si="37"/>
        <v>-1.0989512727774384</v>
      </c>
      <c r="M294" s="13">
        <f t="shared" si="42"/>
        <v>4.2276559674012042E-6</v>
      </c>
      <c r="N294" s="13">
        <f t="shared" si="43"/>
        <v>9.2491679598780074E-2</v>
      </c>
      <c r="O294" s="13">
        <v>1</v>
      </c>
    </row>
    <row r="295" spans="4:15" x14ac:dyDescent="0.4">
      <c r="D295" s="6">
        <v>4.5199999999999996</v>
      </c>
      <c r="E295" s="7">
        <f t="shared" si="38"/>
        <v>-7.5190680651335315E-2</v>
      </c>
      <c r="G295">
        <f t="shared" si="39"/>
        <v>5.4146429608759608</v>
      </c>
      <c r="H295" s="10">
        <f t="shared" si="44"/>
        <v>-0.81574369438633698</v>
      </c>
      <c r="I295">
        <f t="shared" si="40"/>
        <v>5.5223265091603997</v>
      </c>
      <c r="J295" s="10">
        <f t="shared" si="41"/>
        <v>-0.78343425891045815</v>
      </c>
      <c r="K295">
        <f t="shared" si="36"/>
        <v>-0.81784431129313584</v>
      </c>
      <c r="L295">
        <f t="shared" si="37"/>
        <v>-1.0838716869331697</v>
      </c>
      <c r="M295" s="13">
        <f t="shared" si="42"/>
        <v>4.4125913891292012E-6</v>
      </c>
      <c r="N295" s="13">
        <f t="shared" si="43"/>
        <v>9.0262648156901992E-2</v>
      </c>
      <c r="O295" s="13">
        <v>1</v>
      </c>
    </row>
    <row r="296" spans="4:15" x14ac:dyDescent="0.4">
      <c r="D296" s="6">
        <v>4.54</v>
      </c>
      <c r="E296" s="7">
        <f t="shared" si="38"/>
        <v>-7.4112398988433192E-2</v>
      </c>
      <c r="G296">
        <f t="shared" si="39"/>
        <v>5.4264576451848852</v>
      </c>
      <c r="H296" s="10">
        <f t="shared" si="44"/>
        <v>-0.80404541662551177</v>
      </c>
      <c r="I296">
        <f t="shared" si="40"/>
        <v>5.5342089162514121</v>
      </c>
      <c r="J296" s="10">
        <f t="shared" si="41"/>
        <v>-0.772199318780182</v>
      </c>
      <c r="K296">
        <f t="shared" si="36"/>
        <v>-0.80619029315475399</v>
      </c>
      <c r="L296">
        <f t="shared" si="37"/>
        <v>-1.0689914913577128</v>
      </c>
      <c r="M296" s="13">
        <f t="shared" si="42"/>
        <v>4.6004953256941665E-6</v>
      </c>
      <c r="N296" s="13">
        <f t="shared" si="43"/>
        <v>8.8085593703290804E-2</v>
      </c>
      <c r="O296" s="13">
        <v>1</v>
      </c>
    </row>
    <row r="297" spans="4:15" x14ac:dyDescent="0.4">
      <c r="D297" s="6">
        <v>4.5599999999999996</v>
      </c>
      <c r="E297" s="7">
        <f t="shared" si="38"/>
        <v>-7.3049048354522125E-2</v>
      </c>
      <c r="G297">
        <f t="shared" si="39"/>
        <v>5.4382723294938078</v>
      </c>
      <c r="H297" s="10">
        <f t="shared" si="44"/>
        <v>-0.79250912559821052</v>
      </c>
      <c r="I297">
        <f t="shared" si="40"/>
        <v>5.5460913233424236</v>
      </c>
      <c r="J297" s="10">
        <f t="shared" si="41"/>
        <v>-0.7611199495202724</v>
      </c>
      <c r="K297">
        <f t="shared" si="36"/>
        <v>-0.79469802012929625</v>
      </c>
      <c r="L297">
        <f t="shared" si="37"/>
        <v>-1.0543082531614532</v>
      </c>
      <c r="M297" s="13">
        <f t="shared" si="42"/>
        <v>4.7912592682170075E-6</v>
      </c>
      <c r="N297" s="13">
        <f t="shared" si="43"/>
        <v>8.5959381391993203E-2</v>
      </c>
      <c r="O297" s="13">
        <v>1</v>
      </c>
    </row>
    <row r="298" spans="4:15" x14ac:dyDescent="0.4">
      <c r="D298" s="6">
        <v>4.5800000000000098</v>
      </c>
      <c r="E298" s="7">
        <f t="shared" si="38"/>
        <v>-7.2000433752292731E-2</v>
      </c>
      <c r="G298">
        <f t="shared" si="39"/>
        <v>5.4500870138027366</v>
      </c>
      <c r="H298" s="10">
        <f t="shared" si="44"/>
        <v>-0.78113270577862381</v>
      </c>
      <c r="I298">
        <f t="shared" si="40"/>
        <v>5.5579737304334422</v>
      </c>
      <c r="J298" s="10">
        <f t="shared" si="41"/>
        <v>-0.75019411939526359</v>
      </c>
      <c r="K298">
        <f t="shared" si="36"/>
        <v>-0.78336536613364371</v>
      </c>
      <c r="L298">
        <f t="shared" si="37"/>
        <v>-1.0398195634287326</v>
      </c>
      <c r="M298" s="13">
        <f t="shared" si="42"/>
        <v>4.9847722608775853E-6</v>
      </c>
      <c r="N298" s="13">
        <f t="shared" si="43"/>
        <v>8.3882897831584091E-2</v>
      </c>
      <c r="O298" s="13">
        <v>1</v>
      </c>
    </row>
    <row r="299" spans="4:15" x14ac:dyDescent="0.4">
      <c r="D299" s="6">
        <v>4.5999999999999996</v>
      </c>
      <c r="E299" s="7">
        <f t="shared" si="38"/>
        <v>-7.0966362430542898E-2</v>
      </c>
      <c r="G299">
        <f t="shared" si="39"/>
        <v>5.4619016981116539</v>
      </c>
      <c r="H299" s="10">
        <f t="shared" si="44"/>
        <v>-0.76991406600895984</v>
      </c>
      <c r="I299">
        <f t="shared" si="40"/>
        <v>5.5698561375244475</v>
      </c>
      <c r="J299" s="10">
        <f t="shared" si="41"/>
        <v>-0.73941982007255547</v>
      </c>
      <c r="K299">
        <f t="shared" si="36"/>
        <v>-0.77219022967980866</v>
      </c>
      <c r="L299">
        <f t="shared" si="37"/>
        <v>-1.0255230371553123</v>
      </c>
      <c r="M299" s="13">
        <f t="shared" si="42"/>
        <v>5.1809210564919694E-6</v>
      </c>
      <c r="N299" s="13">
        <f t="shared" si="43"/>
        <v>8.1855050825103109E-2</v>
      </c>
      <c r="O299" s="13">
        <v>1</v>
      </c>
    </row>
    <row r="300" spans="4:15" x14ac:dyDescent="0.4">
      <c r="D300" s="6">
        <v>4.62</v>
      </c>
      <c r="E300" s="7">
        <f t="shared" si="38"/>
        <v>-6.9946643867086877E-2</v>
      </c>
      <c r="G300">
        <f t="shared" si="39"/>
        <v>5.4737163824205775</v>
      </c>
      <c r="H300" s="10">
        <f t="shared" si="44"/>
        <v>-0.75885113931402537</v>
      </c>
      <c r="I300">
        <f t="shared" si="40"/>
        <v>5.5817385446154608</v>
      </c>
      <c r="J300" s="10">
        <f t="shared" si="41"/>
        <v>-0.72879506644433822</v>
      </c>
      <c r="K300">
        <f t="shared" si="36"/>
        <v>-0.76117053369021781</v>
      </c>
      <c r="L300">
        <f t="shared" si="37"/>
        <v>-1.0114163131793306</v>
      </c>
      <c r="M300" s="13">
        <f t="shared" si="42"/>
        <v>5.3795902723131214E-6</v>
      </c>
      <c r="N300" s="13">
        <f t="shared" si="43"/>
        <v>7.987476910604141E-2</v>
      </c>
      <c r="O300" s="13">
        <v>1</v>
      </c>
    </row>
    <row r="301" spans="4:15" x14ac:dyDescent="0.4">
      <c r="D301" s="6">
        <v>4.6400000000000103</v>
      </c>
      <c r="E301" s="7">
        <f t="shared" si="38"/>
        <v>-6.8941089751504411E-2</v>
      </c>
      <c r="G301">
        <f t="shared" si="39"/>
        <v>5.4855310667295072</v>
      </c>
      <c r="H301" s="10">
        <f t="shared" si="44"/>
        <v>-0.74794188271407136</v>
      </c>
      <c r="I301">
        <f t="shared" si="40"/>
        <v>5.5936209517064786</v>
      </c>
      <c r="J301" s="10">
        <f t="shared" si="41"/>
        <v>-0.71831789644784994</v>
      </c>
      <c r="K301">
        <f t="shared" si="36"/>
        <v>-0.75030422531110952</v>
      </c>
      <c r="L301">
        <f t="shared" si="37"/>
        <v>-0.99749705410631961</v>
      </c>
      <c r="M301" s="13">
        <f t="shared" si="42"/>
        <v>5.5806625457809912E-6</v>
      </c>
      <c r="N301" s="13">
        <f t="shared" si="43"/>
        <v>7.7941002070892676E-2</v>
      </c>
      <c r="O301" s="13">
        <v>1</v>
      </c>
    </row>
    <row r="302" spans="4:15" x14ac:dyDescent="0.4">
      <c r="D302" s="6">
        <v>4.6600000000000099</v>
      </c>
      <c r="E302" s="7">
        <f t="shared" si="38"/>
        <v>-6.794951396772754E-2</v>
      </c>
      <c r="G302">
        <f t="shared" si="39"/>
        <v>5.4973457510384298</v>
      </c>
      <c r="H302" s="10">
        <f t="shared" si="44"/>
        <v>-0.73718427703587608</v>
      </c>
      <c r="I302">
        <f t="shared" si="40"/>
        <v>5.605503358797491</v>
      </c>
      <c r="J302" s="10">
        <f t="shared" si="41"/>
        <v>-0.70798637088394356</v>
      </c>
      <c r="K302">
        <f t="shared" si="36"/>
        <v>-0.73958927572403232</v>
      </c>
      <c r="L302">
        <f t="shared" si="37"/>
        <v>-0.98376294622830585</v>
      </c>
      <c r="M302" s="13">
        <f t="shared" si="42"/>
        <v>5.7840186900332628E-6</v>
      </c>
      <c r="N302" s="13">
        <f t="shared" si="43"/>
        <v>7.6052719508664726E-2</v>
      </c>
      <c r="O302" s="13">
        <v>1</v>
      </c>
    </row>
    <row r="303" spans="4:15" x14ac:dyDescent="0.4">
      <c r="D303" s="6">
        <v>4.6800000000000104</v>
      </c>
      <c r="E303" s="7">
        <f t="shared" si="38"/>
        <v>-6.6971732576482507E-2</v>
      </c>
      <c r="G303">
        <f t="shared" si="39"/>
        <v>5.5091604353473524</v>
      </c>
      <c r="H303" s="10">
        <f t="shared" si="44"/>
        <v>-0.7265763267222588</v>
      </c>
      <c r="I303">
        <f t="shared" si="40"/>
        <v>5.6173857658885034</v>
      </c>
      <c r="J303" s="10">
        <f t="shared" si="41"/>
        <v>-0.69779857323414429</v>
      </c>
      <c r="K303">
        <f t="shared" si="36"/>
        <v>-0.72902367995563255</v>
      </c>
      <c r="L303">
        <f t="shared" si="37"/>
        <v>-0.97021169943733676</v>
      </c>
      <c r="M303" s="13">
        <f t="shared" si="42"/>
        <v>5.9895378489049497E-6</v>
      </c>
      <c r="N303" s="13">
        <f t="shared" si="43"/>
        <v>7.4208911327796473E-2</v>
      </c>
      <c r="O303" s="13">
        <v>1</v>
      </c>
    </row>
    <row r="304" spans="4:15" x14ac:dyDescent="0.4">
      <c r="D304" s="6">
        <v>4.7</v>
      </c>
      <c r="E304" s="7">
        <f t="shared" si="38"/>
        <v>-6.6007563797606625E-2</v>
      </c>
      <c r="G304">
        <f t="shared" si="39"/>
        <v>5.5209751196562697</v>
      </c>
      <c r="H304" s="10">
        <f t="shared" si="44"/>
        <v>-0.71611605964023428</v>
      </c>
      <c r="I304">
        <f t="shared" si="40"/>
        <v>5.6292681729795095</v>
      </c>
      <c r="J304" s="10">
        <f t="shared" si="41"/>
        <v>-0.68775260947640271</v>
      </c>
      <c r="K304">
        <f t="shared" si="36"/>
        <v>-0.71860545668595077</v>
      </c>
      <c r="L304">
        <f t="shared" si="37"/>
        <v>-0.95684104713376894</v>
      </c>
      <c r="M304" s="13">
        <f t="shared" si="42"/>
        <v>6.1970976512219908E-6</v>
      </c>
      <c r="N304" s="13">
        <f t="shared" si="43"/>
        <v>7.2408587280882272E-2</v>
      </c>
      <c r="O304" s="13">
        <v>1</v>
      </c>
    </row>
    <row r="305" spans="4:15" x14ac:dyDescent="0.4">
      <c r="D305" s="6">
        <v>4.7200000000000104</v>
      </c>
      <c r="E305" s="7">
        <f t="shared" si="38"/>
        <v>-6.5056827992241481E-2</v>
      </c>
      <c r="G305">
        <f t="shared" si="39"/>
        <v>5.5327898039652004</v>
      </c>
      <c r="H305" s="10">
        <f t="shared" si="44"/>
        <v>-0.70580152688782793</v>
      </c>
      <c r="I305">
        <f t="shared" si="40"/>
        <v>5.6411505800705282</v>
      </c>
      <c r="J305" s="10">
        <f t="shared" si="41"/>
        <v>-0.67784660789956164</v>
      </c>
      <c r="K305">
        <f t="shared" si="36"/>
        <v>-0.70833264805525209</v>
      </c>
      <c r="L305">
        <f t="shared" si="37"/>
        <v>-0.9436487461294073</v>
      </c>
      <c r="M305" s="13">
        <f t="shared" si="42"/>
        <v>6.4065743641826181E-6</v>
      </c>
      <c r="N305" s="13">
        <f t="shared" si="43"/>
        <v>7.0650776687557981E-2</v>
      </c>
      <c r="O305" s="13">
        <v>1</v>
      </c>
    </row>
    <row r="306" spans="4:15" x14ac:dyDescent="0.4">
      <c r="D306" s="6">
        <v>4.74000000000001</v>
      </c>
      <c r="E306" s="7">
        <f t="shared" si="38"/>
        <v>-6.4119347644928437E-2</v>
      </c>
      <c r="G306">
        <f t="shared" si="39"/>
        <v>5.544604488274123</v>
      </c>
      <c r="H306" s="10">
        <f t="shared" si="44"/>
        <v>-0.69563080259982846</v>
      </c>
      <c r="I306">
        <f t="shared" si="40"/>
        <v>5.6530329871615388</v>
      </c>
      <c r="J306" s="10">
        <f t="shared" si="41"/>
        <v>-0.66807871891680282</v>
      </c>
      <c r="K306">
        <f t="shared" si="36"/>
        <v>-0.69820331946966241</v>
      </c>
      <c r="L306">
        <f t="shared" si="37"/>
        <v>-0.930632576545948</v>
      </c>
      <c r="M306" s="13">
        <f t="shared" si="42"/>
        <v>6.6178430455802732E-6</v>
      </c>
      <c r="N306" s="13">
        <f t="shared" si="43"/>
        <v>6.8934528155945432E-2</v>
      </c>
      <c r="O306" s="13">
        <v>1</v>
      </c>
    </row>
    <row r="307" spans="4:15" x14ac:dyDescent="0.4">
      <c r="D307" s="6">
        <v>4.7600000000000096</v>
      </c>
      <c r="E307" s="7">
        <f t="shared" si="38"/>
        <v>-6.3194947345599675E-2</v>
      </c>
      <c r="G307">
        <f t="shared" si="39"/>
        <v>5.5564191725830456</v>
      </c>
      <c r="H307" s="10">
        <f t="shared" si="44"/>
        <v>-0.68560198375241088</v>
      </c>
      <c r="I307">
        <f t="shared" si="40"/>
        <v>5.6649153942525521</v>
      </c>
      <c r="J307" s="10">
        <f t="shared" si="41"/>
        <v>-0.65844711487800667</v>
      </c>
      <c r="K307">
        <f t="shared" si="36"/>
        <v>-0.68821555940555212</v>
      </c>
      <c r="L307">
        <f t="shared" si="37"/>
        <v>-0.91779034170866547</v>
      </c>
      <c r="M307" s="13">
        <f t="shared" si="42"/>
        <v>6.8307776946926719E-6</v>
      </c>
      <c r="N307" s="13">
        <f t="shared" si="43"/>
        <v>6.7258909302938541E-2</v>
      </c>
      <c r="O307" s="13">
        <v>1</v>
      </c>
    </row>
    <row r="308" spans="4:15" x14ac:dyDescent="0.4">
      <c r="D308" s="6">
        <v>4.78</v>
      </c>
      <c r="E308" s="7">
        <f t="shared" si="38"/>
        <v>-6.2283453771493968E-2</v>
      </c>
      <c r="G308">
        <f t="shared" si="39"/>
        <v>5.5682338568919638</v>
      </c>
      <c r="H308" s="10">
        <f t="shared" si="44"/>
        <v>-0.67571318996693808</v>
      </c>
      <c r="I308">
        <f t="shared" si="40"/>
        <v>5.6767978013435583</v>
      </c>
      <c r="J308" s="10">
        <f t="shared" si="41"/>
        <v>-0.64894998988132713</v>
      </c>
      <c r="K308">
        <f t="shared" si="36"/>
        <v>-0.67836747921298524</v>
      </c>
      <c r="L308">
        <f t="shared" si="37"/>
        <v>-0.90511986803587008</v>
      </c>
      <c r="M308" s="13">
        <f t="shared" si="42"/>
        <v>7.0452514016815959E-6</v>
      </c>
      <c r="N308" s="13">
        <f t="shared" si="43"/>
        <v>6.5623006473713386E-2</v>
      </c>
      <c r="O308" s="13">
        <v>1</v>
      </c>
    </row>
    <row r="309" spans="4:15" x14ac:dyDescent="0.4">
      <c r="D309" s="6">
        <v>4.8000000000000096</v>
      </c>
      <c r="E309" s="7">
        <f t="shared" si="38"/>
        <v>-6.1384695668994085E-2</v>
      </c>
      <c r="G309">
        <f t="shared" si="39"/>
        <v>5.5800485412008909</v>
      </c>
      <c r="H309" s="10">
        <f t="shared" si="44"/>
        <v>-0.66596256331291692</v>
      </c>
      <c r="I309">
        <f t="shared" si="40"/>
        <v>5.688680208434576</v>
      </c>
      <c r="J309" s="10">
        <f t="shared" si="41"/>
        <v>-0.63958555958395003</v>
      </c>
      <c r="K309">
        <f t="shared" si="36"/>
        <v>-0.66865721291820446</v>
      </c>
      <c r="L309">
        <f t="shared" si="37"/>
        <v>-0.89261900492410207</v>
      </c>
      <c r="M309" s="13">
        <f t="shared" si="42"/>
        <v>7.2611364952762722E-6</v>
      </c>
      <c r="N309" s="13">
        <f t="shared" si="43"/>
        <v>6.4025924460707706E-2</v>
      </c>
      <c r="O309" s="13">
        <v>1</v>
      </c>
    </row>
    <row r="310" spans="4:15" x14ac:dyDescent="0.4">
      <c r="D310" s="6">
        <v>4.8200000000000101</v>
      </c>
      <c r="E310" s="7">
        <f t="shared" si="38"/>
        <v>-6.049850383540855E-2</v>
      </c>
      <c r="G310">
        <f t="shared" si="39"/>
        <v>5.5918632255098153</v>
      </c>
      <c r="H310" s="10">
        <f t="shared" si="44"/>
        <v>-0.65634826811034741</v>
      </c>
      <c r="I310">
        <f t="shared" si="40"/>
        <v>5.7005626155255884</v>
      </c>
      <c r="J310" s="10">
        <f t="shared" si="41"/>
        <v>-0.63035206101227237</v>
      </c>
      <c r="K310">
        <f t="shared" si="36"/>
        <v>-0.65908291702539157</v>
      </c>
      <c r="L310">
        <f t="shared" si="37"/>
        <v>-0.88028562462949067</v>
      </c>
      <c r="M310" s="13">
        <f t="shared" si="42"/>
        <v>7.4783046885521894E-6</v>
      </c>
      <c r="N310" s="13">
        <f t="shared" si="43"/>
        <v>6.2466786222402107E-2</v>
      </c>
      <c r="O310" s="13">
        <v>1</v>
      </c>
    </row>
    <row r="311" spans="4:15" x14ac:dyDescent="0.4">
      <c r="D311" s="6">
        <v>4.8400000000000096</v>
      </c>
      <c r="E311" s="7">
        <f t="shared" si="38"/>
        <v>-5.962471110069241E-2</v>
      </c>
      <c r="G311">
        <f t="shared" si="39"/>
        <v>5.6036779098187379</v>
      </c>
      <c r="H311" s="10">
        <f t="shared" si="44"/>
        <v>-0.64686849073141195</v>
      </c>
      <c r="I311">
        <f t="shared" si="40"/>
        <v>5.7124450226165999</v>
      </c>
      <c r="J311" s="10">
        <f t="shared" si="41"/>
        <v>-0.62124775237144447</v>
      </c>
      <c r="K311">
        <f t="shared" si="36"/>
        <v>-0.64964277031767348</v>
      </c>
      <c r="L311">
        <f t="shared" si="37"/>
        <v>-0.86811762214524912</v>
      </c>
      <c r="M311" s="13">
        <f t="shared" si="42"/>
        <v>7.6966272227474464E-6</v>
      </c>
      <c r="N311" s="13">
        <f t="shared" si="43"/>
        <v>6.0944732602135267E-2</v>
      </c>
      <c r="O311" s="13">
        <v>1</v>
      </c>
    </row>
    <row r="312" spans="4:15" x14ac:dyDescent="0.4">
      <c r="D312" s="6">
        <v>4.8600000000000003</v>
      </c>
      <c r="E312" s="7">
        <f t="shared" si="38"/>
        <v>-5.876315230913124E-2</v>
      </c>
      <c r="G312">
        <f t="shared" si="39"/>
        <v>5.6154925941276552</v>
      </c>
      <c r="H312" s="10">
        <f t="shared" si="44"/>
        <v>-0.63752143940176487</v>
      </c>
      <c r="I312">
        <f t="shared" si="40"/>
        <v>5.724327429707607</v>
      </c>
      <c r="J312" s="10">
        <f t="shared" si="41"/>
        <v>-0.61227091285453117</v>
      </c>
      <c r="K312">
        <f t="shared" si="36"/>
        <v>-0.64033497365760839</v>
      </c>
      <c r="L312">
        <f t="shared" si="37"/>
        <v>-0.85611291507570253</v>
      </c>
      <c r="M312" s="13">
        <f t="shared" si="42"/>
        <v>7.9159750088049465E-6</v>
      </c>
      <c r="N312" s="13">
        <f t="shared" si="43"/>
        <v>5.9458922047229738E-2</v>
      </c>
      <c r="O312" s="13">
        <v>1</v>
      </c>
    </row>
    <row r="313" spans="4:15" x14ac:dyDescent="0.4">
      <c r="D313" s="6">
        <v>4.8800000000000097</v>
      </c>
      <c r="E313" s="7">
        <f t="shared" si="38"/>
        <v>-5.7913664300986406E-2</v>
      </c>
      <c r="G313">
        <f t="shared" si="39"/>
        <v>5.6273072784365841</v>
      </c>
      <c r="H313" s="10">
        <f t="shared" si="44"/>
        <v>-0.62830534400140159</v>
      </c>
      <c r="I313">
        <f t="shared" si="40"/>
        <v>5.7362098367986247</v>
      </c>
      <c r="J313" s="10">
        <f t="shared" si="41"/>
        <v>-0.60341984245126767</v>
      </c>
      <c r="K313">
        <f t="shared" si="36"/>
        <v>-0.63115774978716088</v>
      </c>
      <c r="L313">
        <f t="shared" si="37"/>
        <v>-0.84426944350689548</v>
      </c>
      <c r="M313" s="13">
        <f t="shared" si="42"/>
        <v>8.1362187666330909E-6</v>
      </c>
      <c r="N313" s="13">
        <f t="shared" si="43"/>
        <v>5.8008530328655071E-2</v>
      </c>
      <c r="O313" s="13">
        <v>1</v>
      </c>
    </row>
    <row r="314" spans="4:15" x14ac:dyDescent="0.4">
      <c r="D314" s="6">
        <v>4.9000000000000101</v>
      </c>
      <c r="E314" s="7">
        <f t="shared" si="38"/>
        <v>-5.7076085894120852E-2</v>
      </c>
      <c r="G314">
        <f t="shared" si="39"/>
        <v>5.6391219627455076</v>
      </c>
      <c r="H314" s="10">
        <f t="shared" si="44"/>
        <v>-0.6192184558653171</v>
      </c>
      <c r="I314">
        <f t="shared" si="40"/>
        <v>5.7480922438896371</v>
      </c>
      <c r="J314" s="10">
        <f t="shared" si="41"/>
        <v>-0.5946928617566134</v>
      </c>
      <c r="K314">
        <f t="shared" si="36"/>
        <v>-0.62210934312736443</v>
      </c>
      <c r="L314">
        <f t="shared" si="37"/>
        <v>-0.83258516987410303</v>
      </c>
      <c r="M314" s="13">
        <f t="shared" si="42"/>
        <v>8.3572291618675485E-6</v>
      </c>
      <c r="N314" s="13">
        <f t="shared" si="43"/>
        <v>5.6592750261466623E-2</v>
      </c>
      <c r="O314" s="13">
        <v>1</v>
      </c>
    </row>
    <row r="315" spans="4:15" x14ac:dyDescent="0.4">
      <c r="D315" s="6">
        <v>4.9200000000000097</v>
      </c>
      <c r="E315" s="7">
        <f t="shared" si="38"/>
        <v>-5.6250257865600103E-2</v>
      </c>
      <c r="G315">
        <f t="shared" si="39"/>
        <v>5.6509366470544302</v>
      </c>
      <c r="H315" s="10">
        <f t="shared" si="44"/>
        <v>-0.61025904758389549</v>
      </c>
      <c r="I315">
        <f t="shared" si="40"/>
        <v>5.7599746509806486</v>
      </c>
      <c r="J315" s="10">
        <f t="shared" si="41"/>
        <v>-0.58608831177904719</v>
      </c>
      <c r="K315">
        <f t="shared" si="36"/>
        <v>-0.61318801957761748</v>
      </c>
      <c r="L315">
        <f t="shared" si="37"/>
        <v>-0.82105807882622817</v>
      </c>
      <c r="M315" s="13">
        <f t="shared" si="42"/>
        <v>8.5788769400078045E-6</v>
      </c>
      <c r="N315" s="13">
        <f t="shared" si="43"/>
        <v>5.5210791426206496E-2</v>
      </c>
      <c r="O315" s="13">
        <v>1</v>
      </c>
    </row>
    <row r="316" spans="4:15" x14ac:dyDescent="0.4">
      <c r="D316" s="6">
        <v>4.9400000000000004</v>
      </c>
      <c r="E316" s="7">
        <f t="shared" si="38"/>
        <v>-5.5436022933290058E-2</v>
      </c>
      <c r="G316">
        <f t="shared" si="39"/>
        <v>5.6627513313633475</v>
      </c>
      <c r="H316" s="10">
        <f t="shared" si="44"/>
        <v>-0.60142541280326378</v>
      </c>
      <c r="I316">
        <f t="shared" si="40"/>
        <v>5.7718570580716548</v>
      </c>
      <c r="J316" s="10">
        <f t="shared" si="41"/>
        <v>-0.57760455374882913</v>
      </c>
      <c r="K316">
        <f t="shared" si="36"/>
        <v>-0.60439206631486042</v>
      </c>
      <c r="L316">
        <f t="shared" si="37"/>
        <v>-0.80968617708744772</v>
      </c>
      <c r="M316" s="13">
        <f t="shared" si="42"/>
        <v>8.8010330578686738E-6</v>
      </c>
      <c r="N316" s="13">
        <f t="shared" si="43"/>
        <v>5.3861879891488433E-2</v>
      </c>
      <c r="O316" s="13">
        <v>1</v>
      </c>
    </row>
    <row r="317" spans="4:15" x14ac:dyDescent="0.4">
      <c r="D317" s="6">
        <v>4.9600000000000097</v>
      </c>
      <c r="E317" s="7">
        <f t="shared" si="38"/>
        <v>-5.4633225737449082E-2</v>
      </c>
      <c r="G317">
        <f t="shared" si="39"/>
        <v>5.6745660156722781</v>
      </c>
      <c r="H317" s="10">
        <f t="shared" si="44"/>
        <v>-0.59271586602558501</v>
      </c>
      <c r="I317">
        <f t="shared" si="40"/>
        <v>5.7837394651626743</v>
      </c>
      <c r="J317" s="10">
        <f t="shared" si="41"/>
        <v>-0.56923996892620321</v>
      </c>
      <c r="K317">
        <f t="shared" si="36"/>
        <v>-0.59571979159259514</v>
      </c>
      <c r="L317">
        <f t="shared" si="37"/>
        <v>-0.79846749331613176</v>
      </c>
      <c r="M317" s="13">
        <f t="shared" si="42"/>
        <v>9.0235688121370942E-6</v>
      </c>
      <c r="N317" s="13">
        <f t="shared" si="43"/>
        <v>5.254525793793529E-2</v>
      </c>
      <c r="O317" s="13">
        <v>1</v>
      </c>
    </row>
    <row r="318" spans="4:15" x14ac:dyDescent="0.4">
      <c r="D318" s="6">
        <v>4.9800000000000102</v>
      </c>
      <c r="E318" s="7">
        <f t="shared" si="38"/>
        <v>-5.3841712822331661E-2</v>
      </c>
      <c r="G318">
        <f t="shared" si="39"/>
        <v>5.6863806999812008</v>
      </c>
      <c r="H318" s="10">
        <f t="shared" si="44"/>
        <v>-0.58412874240947621</v>
      </c>
      <c r="I318">
        <f t="shared" si="40"/>
        <v>5.795621872253685</v>
      </c>
      <c r="J318" s="10">
        <f t="shared" si="41"/>
        <v>-0.56099295840972019</v>
      </c>
      <c r="K318">
        <f t="shared" si="36"/>
        <v>-0.5871695245399543</v>
      </c>
      <c r="L318">
        <f t="shared" si="37"/>
        <v>-0.78740007796133482</v>
      </c>
      <c r="M318" s="13">
        <f t="shared" si="42"/>
        <v>9.2463559650348863E-6</v>
      </c>
      <c r="N318" s="13">
        <f t="shared" si="43"/>
        <v>5.1260183783659118E-2</v>
      </c>
      <c r="O318" s="13">
        <v>1</v>
      </c>
    </row>
    <row r="319" spans="4:15" x14ac:dyDescent="0.4">
      <c r="D319" s="6">
        <v>5.0000000000000098</v>
      </c>
      <c r="E319" s="7">
        <f t="shared" si="38"/>
        <v>-5.3061332617797677E-2</v>
      </c>
      <c r="G319">
        <f t="shared" si="39"/>
        <v>5.6981953842901234</v>
      </c>
      <c r="H319" s="10">
        <f t="shared" si="44"/>
        <v>-0.57566239757048709</v>
      </c>
      <c r="I319">
        <f t="shared" si="40"/>
        <v>5.8075042793446965</v>
      </c>
      <c r="J319" s="10">
        <f t="shared" si="41"/>
        <v>-0.55286194294461932</v>
      </c>
      <c r="K319">
        <f t="shared" si="36"/>
        <v>-0.57873961496073567</v>
      </c>
      <c r="L319">
        <f t="shared" si="37"/>
        <v>-0.77648200311681448</v>
      </c>
      <c r="M319" s="13">
        <f t="shared" si="42"/>
        <v>9.4692668668482611E-6</v>
      </c>
      <c r="N319" s="13">
        <f t="shared" si="43"/>
        <v>5.0005931311416181E-2</v>
      </c>
      <c r="O319" s="13">
        <v>1</v>
      </c>
    </row>
    <row r="320" spans="4:15" x14ac:dyDescent="0.4">
      <c r="D320" s="6">
        <v>5.0199999999999996</v>
      </c>
      <c r="E320" s="7">
        <f t="shared" si="38"/>
        <v>-5.2291935420947053E-2</v>
      </c>
      <c r="G320">
        <f t="shared" si="39"/>
        <v>5.7100100685990407</v>
      </c>
      <c r="H320" s="10">
        <f t="shared" si="44"/>
        <v>-0.56731520738185459</v>
      </c>
      <c r="I320">
        <f t="shared" si="40"/>
        <v>5.8193866864357036</v>
      </c>
      <c r="J320" s="10">
        <f t="shared" si="41"/>
        <v>-0.54484536273147355</v>
      </c>
      <c r="K320">
        <f t="shared" si="36"/>
        <v>-0.57042843313264824</v>
      </c>
      <c r="L320">
        <f t="shared" si="37"/>
        <v>-0.76571136237293747</v>
      </c>
      <c r="M320" s="13">
        <f t="shared" si="42"/>
        <v>9.6921745754046657E-6</v>
      </c>
      <c r="N320" s="13">
        <f t="shared" si="43"/>
        <v>4.878178979762314E-2</v>
      </c>
      <c r="O320" s="13">
        <v>1</v>
      </c>
    </row>
    <row r="321" spans="4:15" x14ac:dyDescent="0.4">
      <c r="D321" s="6">
        <v>5.0400000000000098</v>
      </c>
      <c r="E321" s="7">
        <f t="shared" si="38"/>
        <v>-5.1533373377776262E-2</v>
      </c>
      <c r="G321">
        <f t="shared" si="39"/>
        <v>5.7218247529079695</v>
      </c>
      <c r="H321" s="10">
        <f t="shared" si="44"/>
        <v>-0.55908556777549467</v>
      </c>
      <c r="I321">
        <f t="shared" si="40"/>
        <v>5.8312690935267222</v>
      </c>
      <c r="J321" s="10">
        <f t="shared" si="41"/>
        <v>-0.53694167723506414</v>
      </c>
      <c r="K321">
        <f t="shared" si="36"/>
        <v>-0.5622343696067148</v>
      </c>
      <c r="L321">
        <f t="shared" si="37"/>
        <v>-0.75508627066645029</v>
      </c>
      <c r="M321" s="13">
        <f t="shared" si="42"/>
        <v>9.9149529722952266E-6</v>
      </c>
      <c r="N321" s="13">
        <f t="shared" si="43"/>
        <v>4.7587063643344758E-2</v>
      </c>
      <c r="O321" s="13">
        <v>1</v>
      </c>
    </row>
    <row r="322" spans="4:15" x14ac:dyDescent="0.4">
      <c r="D322" s="6">
        <v>5.0600000000000103</v>
      </c>
      <c r="E322" s="7">
        <f t="shared" si="38"/>
        <v>-5.0785500464873075E-2</v>
      </c>
      <c r="G322">
        <f t="shared" si="39"/>
        <v>5.733639437216894</v>
      </c>
      <c r="H322" s="10">
        <f t="shared" si="44"/>
        <v>-0.550971894543408</v>
      </c>
      <c r="I322">
        <f t="shared" si="40"/>
        <v>5.8431515006177337</v>
      </c>
      <c r="J322" s="10">
        <f t="shared" si="41"/>
        <v>-0.52914936499365195</v>
      </c>
      <c r="K322">
        <f t="shared" si="36"/>
        <v>-0.55415583500701049</v>
      </c>
      <c r="L322">
        <f t="shared" si="37"/>
        <v>-0.74460486412840754</v>
      </c>
      <c r="M322" s="13">
        <f t="shared" si="42"/>
        <v>1.0137476875765213E-5</v>
      </c>
      <c r="N322" s="13">
        <f t="shared" si="43"/>
        <v>4.6421072107406668E-2</v>
      </c>
      <c r="O322" s="13">
        <v>1</v>
      </c>
    </row>
    <row r="323" spans="4:15" x14ac:dyDescent="0.4">
      <c r="D323" s="6">
        <v>5.0800000000000098</v>
      </c>
      <c r="E323" s="7">
        <f t="shared" si="38"/>
        <v>-5.0048172471141843E-2</v>
      </c>
      <c r="G323">
        <f t="shared" si="39"/>
        <v>5.7454541215258166</v>
      </c>
      <c r="H323" s="10">
        <f t="shared" si="44"/>
        <v>-0.54297262313941785</v>
      </c>
      <c r="I323">
        <f t="shared" si="40"/>
        <v>5.8550339077087461</v>
      </c>
      <c r="J323" s="10">
        <f t="shared" si="41"/>
        <v>-0.52146692342856815</v>
      </c>
      <c r="K323">
        <f t="shared" si="36"/>
        <v>-0.5461912598306764</v>
      </c>
      <c r="L323">
        <f t="shared" si="37"/>
        <v>-0.73426529993019296</v>
      </c>
      <c r="M323" s="13">
        <f t="shared" si="42"/>
        <v>1.035962215031577E-5</v>
      </c>
      <c r="N323" s="13">
        <f t="shared" si="43"/>
        <v>4.5283149041727262E-2</v>
      </c>
      <c r="O323" s="13">
        <v>1</v>
      </c>
    </row>
    <row r="324" spans="4:15" x14ac:dyDescent="0.4">
      <c r="D324" s="6">
        <v>5.0999999999999996</v>
      </c>
      <c r="E324" s="7">
        <f t="shared" si="38"/>
        <v>-4.9321246979578612E-2</v>
      </c>
      <c r="G324">
        <f t="shared" si="39"/>
        <v>5.757268805834733</v>
      </c>
      <c r="H324" s="10">
        <f t="shared" si="44"/>
        <v>-0.53508620848144839</v>
      </c>
      <c r="I324">
        <f t="shared" si="40"/>
        <v>5.8669163147997532</v>
      </c>
      <c r="J324" s="10">
        <f t="shared" si="41"/>
        <v>-0.51389286865432349</v>
      </c>
      <c r="K324">
        <f t="shared" si="36"/>
        <v>-0.53833909424839366</v>
      </c>
      <c r="L324">
        <f t="shared" si="37"/>
        <v>-0.72406575612797108</v>
      </c>
      <c r="M324" s="13">
        <f t="shared" si="42"/>
        <v>1.0581265812795105E-5</v>
      </c>
      <c r="N324" s="13">
        <f t="shared" si="43"/>
        <v>4.4172642629010536E-2</v>
      </c>
      <c r="O324" s="13">
        <v>1</v>
      </c>
    </row>
    <row r="325" spans="4:15" x14ac:dyDescent="0.4">
      <c r="D325" s="6">
        <v>5.1200000000000099</v>
      </c>
      <c r="E325" s="7">
        <f t="shared" si="38"/>
        <v>-4.8604583349091221E-2</v>
      </c>
      <c r="G325">
        <f t="shared" si="39"/>
        <v>5.7690834901436618</v>
      </c>
      <c r="H325" s="10">
        <f t="shared" si="44"/>
        <v>-0.52731112475429065</v>
      </c>
      <c r="I325">
        <f t="shared" si="40"/>
        <v>5.8787987218907709</v>
      </c>
      <c r="J325" s="10">
        <f t="shared" si="41"/>
        <v>-0.50642573528918611</v>
      </c>
      <c r="K325">
        <f t="shared" si="36"/>
        <v>-0.53059780790529154</v>
      </c>
      <c r="L325">
        <f t="shared" si="37"/>
        <v>-0.71400443150552428</v>
      </c>
      <c r="M325" s="13">
        <f t="shared" si="42"/>
        <v>1.0802286135073146E-5</v>
      </c>
      <c r="N325" s="13">
        <f t="shared" si="43"/>
        <v>4.3088915122874806E-2</v>
      </c>
      <c r="O325" s="13">
        <v>1</v>
      </c>
    </row>
    <row r="326" spans="4:15" x14ac:dyDescent="0.4">
      <c r="D326" s="6">
        <v>5.1400000000000103</v>
      </c>
      <c r="E326" s="7">
        <f t="shared" si="38"/>
        <v>-4.7898042696379407E-2</v>
      </c>
      <c r="G326">
        <f t="shared" si="39"/>
        <v>5.7808981744525862</v>
      </c>
      <c r="H326" s="10">
        <f t="shared" si="44"/>
        <v>-0.51964586521302025</v>
      </c>
      <c r="I326">
        <f t="shared" si="40"/>
        <v>5.8906811289817833</v>
      </c>
      <c r="J326" s="10">
        <f t="shared" si="41"/>
        <v>-0.49906407626638599</v>
      </c>
      <c r="K326">
        <f t="shared" si="36"/>
        <v>-0.5229658897224424</v>
      </c>
      <c r="L326">
        <f t="shared" si="37"/>
        <v>-0.70407954541575102</v>
      </c>
      <c r="M326" s="13">
        <f t="shared" si="42"/>
        <v>1.1022562743163775E-5</v>
      </c>
      <c r="N326" s="13">
        <f t="shared" si="43"/>
        <v>4.2031342590534246E-2</v>
      </c>
      <c r="O326" s="13">
        <v>1</v>
      </c>
    </row>
    <row r="327" spans="4:15" x14ac:dyDescent="0.4">
      <c r="D327" s="6">
        <v>5.1600000000000099</v>
      </c>
      <c r="E327" s="7">
        <f t="shared" si="38"/>
        <v>-4.7201487877866988E-2</v>
      </c>
      <c r="G327">
        <f t="shared" si="39"/>
        <v>5.7927128587615089</v>
      </c>
      <c r="H327" s="10">
        <f t="shared" si="44"/>
        <v>-0.51208894198697907</v>
      </c>
      <c r="I327">
        <f t="shared" si="40"/>
        <v>5.9025635360727957</v>
      </c>
      <c r="J327" s="10">
        <f t="shared" si="41"/>
        <v>-0.49180646264585953</v>
      </c>
      <c r="K327">
        <f t="shared" si="36"/>
        <v>-0.51544184769886525</v>
      </c>
      <c r="L327">
        <f t="shared" si="37"/>
        <v>-0.6942893376207615</v>
      </c>
      <c r="M327" s="13">
        <f t="shared" si="42"/>
        <v>1.124197671279896E-5</v>
      </c>
      <c r="N327" s="13">
        <f t="shared" si="43"/>
        <v>4.0999314658101783E-2</v>
      </c>
      <c r="O327" s="13">
        <v>1</v>
      </c>
    </row>
    <row r="328" spans="4:15" x14ac:dyDescent="0.4">
      <c r="D328" s="6">
        <v>5.1800000000000104</v>
      </c>
      <c r="E328" s="7">
        <f t="shared" si="38"/>
        <v>-4.6514783471703347E-2</v>
      </c>
      <c r="G328">
        <f t="shared" si="39"/>
        <v>5.8045275430704324</v>
      </c>
      <c r="H328" s="10">
        <f t="shared" si="44"/>
        <v>-0.50463888588450967</v>
      </c>
      <c r="I328">
        <f t="shared" si="40"/>
        <v>5.9144459431638072</v>
      </c>
      <c r="J328" s="10">
        <f t="shared" si="41"/>
        <v>-0.48465148342671865</v>
      </c>
      <c r="K328">
        <f t="shared" si="36"/>
        <v>-0.50802420871422238</v>
      </c>
      <c r="L328">
        <f t="shared" si="37"/>
        <v>-0.68463206813084887</v>
      </c>
      <c r="M328" s="13">
        <f t="shared" si="42"/>
        <v>1.1460410661374079E-5</v>
      </c>
      <c r="N328" s="13">
        <f t="shared" si="43"/>
        <v>3.9992234258605798E-2</v>
      </c>
      <c r="O328" s="13">
        <v>1</v>
      </c>
    </row>
    <row r="329" spans="4:15" x14ac:dyDescent="0.4">
      <c r="D329" s="6">
        <v>5.2000000000000099</v>
      </c>
      <c r="E329" s="7">
        <f t="shared" si="38"/>
        <v>-4.5837795759831414E-2</v>
      </c>
      <c r="G329">
        <f t="shared" si="39"/>
        <v>5.816342227379355</v>
      </c>
      <c r="H329" s="10">
        <f t="shared" si="44"/>
        <v>-0.49729424619841106</v>
      </c>
      <c r="I329">
        <f t="shared" si="40"/>
        <v>5.9263283502548187</v>
      </c>
      <c r="J329" s="10">
        <f t="shared" si="41"/>
        <v>-0.47759774536041139</v>
      </c>
      <c r="K329">
        <f t="shared" si="36"/>
        <v>-0.5007115183321913</v>
      </c>
      <c r="L329">
        <f t="shared" si="37"/>
        <v>-0.6751060170423403</v>
      </c>
      <c r="M329" s="13">
        <f t="shared" si="42"/>
        <v>1.1677748836310926E-5</v>
      </c>
      <c r="N329" s="13">
        <f t="shared" si="43"/>
        <v>3.9009517382782646E-2</v>
      </c>
      <c r="O329" s="13">
        <v>1</v>
      </c>
    </row>
    <row r="330" spans="4:15" x14ac:dyDescent="0.4">
      <c r="D330" s="6">
        <v>5.2200000000000104</v>
      </c>
      <c r="E330" s="7">
        <f t="shared" si="38"/>
        <v>-4.5170392710128363E-2</v>
      </c>
      <c r="G330">
        <f t="shared" si="39"/>
        <v>5.8281569116882777</v>
      </c>
      <c r="H330" s="10">
        <f t="shared" si="44"/>
        <v>-0.49005359051218261</v>
      </c>
      <c r="I330">
        <f t="shared" si="40"/>
        <v>5.9382107573458329</v>
      </c>
      <c r="J330" s="10">
        <f t="shared" si="41"/>
        <v>-0.47064387276464048</v>
      </c>
      <c r="K330">
        <f t="shared" si="36"/>
        <v>-0.49350234060456888</v>
      </c>
      <c r="L330">
        <f t="shared" si="37"/>
        <v>-0.66570948437447364</v>
      </c>
      <c r="M330" s="13">
        <f t="shared" si="42"/>
        <v>1.1893877199734276E-5</v>
      </c>
      <c r="N330" s="13">
        <f t="shared" si="43"/>
        <v>3.8050592832718277E-2</v>
      </c>
      <c r="O330" s="13">
        <v>1</v>
      </c>
    </row>
    <row r="331" spans="4:15" x14ac:dyDescent="0.4">
      <c r="D331" s="6">
        <v>5.24000000000001</v>
      </c>
      <c r="E331" s="7">
        <f t="shared" si="38"/>
        <v>-4.4512443958623367E-2</v>
      </c>
      <c r="G331">
        <f t="shared" si="39"/>
        <v>5.8399715959972012</v>
      </c>
      <c r="H331" s="10">
        <f t="shared" si="44"/>
        <v>-0.48291550450710491</v>
      </c>
      <c r="I331">
        <f t="shared" si="40"/>
        <v>5.9500931644368444</v>
      </c>
      <c r="J331" s="10">
        <f t="shared" si="41"/>
        <v>-0.46378850733808441</v>
      </c>
      <c r="K331">
        <f t="shared" si="36"/>
        <v>-0.48639525787616805</v>
      </c>
      <c r="L331">
        <f t="shared" si="37"/>
        <v>-0.65644078990539367</v>
      </c>
      <c r="M331" s="13">
        <f t="shared" si="42"/>
        <v>1.2108683509506296E-5</v>
      </c>
      <c r="N331" s="13">
        <f t="shared" si="43"/>
        <v>3.7114901978394371E-2</v>
      </c>
      <c r="O331" s="13">
        <v>1</v>
      </c>
    </row>
    <row r="332" spans="4:15" x14ac:dyDescent="0.4">
      <c r="D332" s="6">
        <v>5.2600000000000096</v>
      </c>
      <c r="E332" s="7">
        <f t="shared" si="38"/>
        <v>-4.3863820791795557E-2</v>
      </c>
      <c r="G332">
        <f t="shared" si="39"/>
        <v>5.8517862803061238</v>
      </c>
      <c r="H332" s="10">
        <f t="shared" si="44"/>
        <v>-0.47587859177019004</v>
      </c>
      <c r="I332">
        <f t="shared" si="40"/>
        <v>5.961975571527856</v>
      </c>
      <c r="J332" s="10">
        <f t="shared" si="41"/>
        <v>-0.45703030797595545</v>
      </c>
      <c r="K332">
        <f t="shared" si="36"/>
        <v>-0.47938887059054169</v>
      </c>
      <c r="L332">
        <f t="shared" si="37"/>
        <v>-0.64729827300734422</v>
      </c>
      <c r="M332" s="13">
        <f t="shared" si="42"/>
        <v>1.2322057396609394E-5</v>
      </c>
      <c r="N332" s="13">
        <f t="shared" si="43"/>
        <v>3.6201898517185777E-2</v>
      </c>
      <c r="O332" s="13">
        <v>1</v>
      </c>
    </row>
    <row r="333" spans="4:15" x14ac:dyDescent="0.4">
      <c r="D333" s="6">
        <v>5.28000000000001</v>
      </c>
      <c r="E333" s="7">
        <f t="shared" si="38"/>
        <v>-4.3224396128956476E-2</v>
      </c>
      <c r="G333">
        <f t="shared" si="39"/>
        <v>5.8636009646150482</v>
      </c>
      <c r="H333" s="10">
        <f t="shared" si="44"/>
        <v>-0.46894147360304883</v>
      </c>
      <c r="I333">
        <f t="shared" si="40"/>
        <v>5.9738579786188684</v>
      </c>
      <c r="J333" s="10">
        <f t="shared" si="41"/>
        <v>-0.45036795058643614</v>
      </c>
      <c r="K333">
        <f t="shared" si="36"/>
        <v>-0.47248179709657562</v>
      </c>
      <c r="L333">
        <f t="shared" si="37"/>
        <v>-0.63828029248117923</v>
      </c>
      <c r="M333" s="13">
        <f t="shared" si="42"/>
        <v>1.2533890438817714E-5</v>
      </c>
      <c r="N333" s="13">
        <f t="shared" si="43"/>
        <v>3.531104823636682E-2</v>
      </c>
      <c r="O333" s="13">
        <v>1</v>
      </c>
    </row>
    <row r="334" spans="4:15" x14ac:dyDescent="0.4">
      <c r="D334" s="6">
        <v>5.3000000000000096</v>
      </c>
      <c r="E334" s="7">
        <f t="shared" si="38"/>
        <v>-4.2594044504720145E-2</v>
      </c>
      <c r="G334">
        <f t="shared" si="39"/>
        <v>5.8754156489239717</v>
      </c>
      <c r="H334" s="10">
        <f t="shared" si="44"/>
        <v>-0.46210278883170885</v>
      </c>
      <c r="I334">
        <f t="shared" si="40"/>
        <v>5.9857403857098799</v>
      </c>
      <c r="J334" s="10">
        <f t="shared" si="41"/>
        <v>-0.44380012790803064</v>
      </c>
      <c r="K334">
        <f t="shared" si="36"/>
        <v>-0.46567267345600072</v>
      </c>
      <c r="L334">
        <f t="shared" si="37"/>
        <v>-0.62938522639026628</v>
      </c>
      <c r="M334" s="13">
        <f t="shared" si="42"/>
        <v>1.2744076230755459E-5</v>
      </c>
      <c r="N334" s="13">
        <f t="shared" si="43"/>
        <v>3.4441828778661102E-2</v>
      </c>
      <c r="O334" s="13">
        <v>1</v>
      </c>
    </row>
    <row r="335" spans="4:15" x14ac:dyDescent="0.4">
      <c r="D335" s="6">
        <v>5.3200000000000101</v>
      </c>
      <c r="E335" s="7">
        <f t="shared" si="38"/>
        <v>-4.1972642051563966E-2</v>
      </c>
      <c r="G335">
        <f t="shared" si="39"/>
        <v>5.8872303332328944</v>
      </c>
      <c r="H335" s="10">
        <f t="shared" si="44"/>
        <v>-0.4553611936174175</v>
      </c>
      <c r="I335">
        <f t="shared" si="40"/>
        <v>5.9976227928008923</v>
      </c>
      <c r="J335" s="10">
        <f t="shared" si="41"/>
        <v>-0.43732554932786039</v>
      </c>
      <c r="K335">
        <f t="shared" si="36"/>
        <v>-0.4589601532518412</v>
      </c>
      <c r="L335">
        <f t="shared" si="37"/>
        <v>-0.62061147189385779</v>
      </c>
      <c r="M335" s="13">
        <f t="shared" si="42"/>
        <v>1.2952510450211121E-5</v>
      </c>
      <c r="N335" s="13">
        <f t="shared" si="43"/>
        <v>3.35937294108688E-2</v>
      </c>
      <c r="O335" s="13">
        <v>1</v>
      </c>
    </row>
    <row r="336" spans="4:15" x14ac:dyDescent="0.4">
      <c r="D336" s="6">
        <v>5.3400000000000096</v>
      </c>
      <c r="E336" s="7">
        <f t="shared" si="38"/>
        <v>-4.1360066482483956E-2</v>
      </c>
      <c r="G336">
        <f t="shared" si="39"/>
        <v>5.899045017541817</v>
      </c>
      <c r="H336" s="10">
        <f t="shared" si="44"/>
        <v>-0.4487153612684685</v>
      </c>
      <c r="I336">
        <f t="shared" si="40"/>
        <v>6.0095051998919038</v>
      </c>
      <c r="J336" s="10">
        <f t="shared" si="41"/>
        <v>-0.43094294070094513</v>
      </c>
      <c r="K336">
        <f t="shared" si="36"/>
        <v>-0.45234290739786204</v>
      </c>
      <c r="L336">
        <f t="shared" si="37"/>
        <v>-0.61195744508003935</v>
      </c>
      <c r="M336" s="13">
        <f t="shared" si="42"/>
        <v>1.3159090920878003E-5</v>
      </c>
      <c r="N336" s="13">
        <f t="shared" si="43"/>
        <v>3.2766250795609124E-2</v>
      </c>
      <c r="O336" s="13">
        <v>1</v>
      </c>
    </row>
    <row r="337" spans="4:15" x14ac:dyDescent="0.4">
      <c r="D337" s="6">
        <v>5.3600000000000101</v>
      </c>
      <c r="E337" s="7">
        <f t="shared" si="38"/>
        <v>-4.0756197073746669E-2</v>
      </c>
      <c r="G337">
        <f t="shared" si="39"/>
        <v>5.9108597018507405</v>
      </c>
      <c r="H337" s="10">
        <f t="shared" si="44"/>
        <v>-0.44216398205307766</v>
      </c>
      <c r="I337">
        <f t="shared" si="40"/>
        <v>6.0213876069829162</v>
      </c>
      <c r="J337" s="10">
        <f t="shared" si="41"/>
        <v>-0.42465104417048866</v>
      </c>
      <c r="K337">
        <f t="shared" si="36"/>
        <v>-0.44581962394902847</v>
      </c>
      <c r="L337">
        <f t="shared" si="37"/>
        <v>-0.60342158079830366</v>
      </c>
      <c r="M337" s="13">
        <f t="shared" si="42"/>
        <v>1.3363717671430766E-5</v>
      </c>
      <c r="N337" s="13">
        <f t="shared" si="43"/>
        <v>3.1958904766196942E-2</v>
      </c>
      <c r="O337" s="13">
        <v>1</v>
      </c>
    </row>
    <row r="338" spans="4:15" x14ac:dyDescent="0.4">
      <c r="D338" s="6">
        <v>5.3800000000000097</v>
      </c>
      <c r="E338" s="7">
        <f t="shared" si="38"/>
        <v>-4.0160914647741387E-2</v>
      </c>
      <c r="G338">
        <f t="shared" si="39"/>
        <v>5.9226743861596631</v>
      </c>
      <c r="H338" s="10">
        <f t="shared" si="44"/>
        <v>-0.43570576301334629</v>
      </c>
      <c r="I338">
        <f t="shared" si="40"/>
        <v>6.0332700140739295</v>
      </c>
      <c r="J338" s="10">
        <f t="shared" si="41"/>
        <v>-0.41844861798921179</v>
      </c>
      <c r="K338">
        <f t="shared" si="36"/>
        <v>-0.43938900791302254</v>
      </c>
      <c r="L338">
        <f t="shared" si="37"/>
        <v>-0.59500233249185797</v>
      </c>
      <c r="M338" s="13">
        <f t="shared" si="42"/>
        <v>1.3566292990991127E-5</v>
      </c>
      <c r="N338" s="13">
        <f t="shared" si="43"/>
        <v>3.1171214104681894E-2</v>
      </c>
      <c r="O338" s="13">
        <v>1</v>
      </c>
    </row>
    <row r="339" spans="4:15" x14ac:dyDescent="0.4">
      <c r="D339" s="6">
        <v>5.4000000000000101</v>
      </c>
      <c r="E339" s="7">
        <f t="shared" si="38"/>
        <v>-3.9574101555934202E-2</v>
      </c>
      <c r="G339">
        <f t="shared" si="39"/>
        <v>5.9344890704685875</v>
      </c>
      <c r="H339" s="10">
        <f t="shared" si="44"/>
        <v>-0.42933942778033019</v>
      </c>
      <c r="I339">
        <f t="shared" si="40"/>
        <v>6.045152421164941</v>
      </c>
      <c r="J339" s="10">
        <f t="shared" si="41"/>
        <v>-0.41233443634174521</v>
      </c>
      <c r="K339">
        <f t="shared" ref="K339:K402" si="45">$E$6*$O$6*EXP(-$O$15*(G339/$E$4-1))-SQRT($E$6)*$O$5*EXP(-$O$4*(G339/$E$4-1))</f>
        <v>-0.43304978106283637</v>
      </c>
      <c r="L339">
        <f t="shared" ref="L339:L402" si="46">$K$6*$O$6*EXP(-$O$15*(I339/$K$4-1))-SQRT($K$6)*$O$5*EXP(-$O$4*(I339/$K$4-1))</f>
        <v>-0.58669817202971075</v>
      </c>
      <c r="M339" s="13">
        <f t="shared" si="42"/>
        <v>1.3766721481004419E-5</v>
      </c>
      <c r="N339" s="13">
        <f t="shared" si="43"/>
        <v>3.0402712323062707E-2</v>
      </c>
      <c r="O339" s="13">
        <v>1</v>
      </c>
    </row>
    <row r="340" spans="4:15" x14ac:dyDescent="0.4">
      <c r="D340" s="6">
        <v>5.4200000000000097</v>
      </c>
      <c r="E340" s="7">
        <f t="shared" ref="E340:E403" si="47">-(1+D340+$E$5*D340^3)*EXP(-D340)</f>
        <v>-3.8995641661927608E-2</v>
      </c>
      <c r="G340">
        <f t="shared" ref="G340:G403" si="48">$E$11*(D340/$E$12+1)</f>
        <v>5.9463037547775102</v>
      </c>
      <c r="H340" s="10">
        <f t="shared" si="44"/>
        <v>-0.42306371639025259</v>
      </c>
      <c r="I340">
        <f t="shared" ref="I340:I403" si="49">$K$11*(D340/$K$12+1)</f>
        <v>6.0570348282559525</v>
      </c>
      <c r="J340" s="10">
        <f t="shared" ref="J340:J403" si="50">-(-$H$4)*(1+D340+$K$5*D340^3)*EXP(-D340)</f>
        <v>-0.40630728916812225</v>
      </c>
      <c r="K340">
        <f t="shared" si="45"/>
        <v>-0.4268006817504863</v>
      </c>
      <c r="L340">
        <f t="shared" si="46"/>
        <v>-0.57850758953862214</v>
      </c>
      <c r="M340" s="13">
        <f t="shared" ref="M340:M403" si="51">(K340-H340)^2*O340</f>
        <v>1.3964910103586683E-5</v>
      </c>
      <c r="N340" s="13">
        <f t="shared" ref="N340:N403" si="52">(L340-J340)^2*O340</f>
        <v>2.9652943447690382E-2</v>
      </c>
      <c r="O340" s="13">
        <v>1</v>
      </c>
    </row>
    <row r="341" spans="4:15" x14ac:dyDescent="0.4">
      <c r="D341" s="6">
        <v>5.4400000000000102</v>
      </c>
      <c r="E341" s="7">
        <f t="shared" si="47"/>
        <v>-3.8425420324626793E-2</v>
      </c>
      <c r="G341">
        <f t="shared" si="48"/>
        <v>5.9581184390864328</v>
      </c>
      <c r="H341" s="10">
        <f t="shared" ref="H341:H404" si="53">-(-$B$4)*(1+D341+$E$5*D341^3)*EXP(-D341)</f>
        <v>-0.41687738510187611</v>
      </c>
      <c r="I341">
        <f t="shared" si="49"/>
        <v>6.0689172353469658</v>
      </c>
      <c r="J341" s="10">
        <f t="shared" si="50"/>
        <v>-0.40036598198838397</v>
      </c>
      <c r="K341">
        <f t="shared" si="45"/>
        <v>-0.42064046472185734</v>
      </c>
      <c r="L341">
        <f t="shared" si="46"/>
        <v>-0.57042909323498803</v>
      </c>
      <c r="M341" s="13">
        <f t="shared" si="51"/>
        <v>1.4160768226318121E-5</v>
      </c>
      <c r="N341" s="13">
        <f t="shared" si="52"/>
        <v>2.892146180687483E-2</v>
      </c>
      <c r="O341" s="13">
        <v>1</v>
      </c>
    </row>
    <row r="342" spans="4:15" x14ac:dyDescent="0.4">
      <c r="D342" s="6">
        <v>5.4600000000000097</v>
      </c>
      <c r="E342" s="7">
        <f t="shared" si="47"/>
        <v>-3.7863324381515941E-2</v>
      </c>
      <c r="G342">
        <f t="shared" si="48"/>
        <v>5.9699331233953554</v>
      </c>
      <c r="H342" s="10">
        <f t="shared" si="53"/>
        <v>-0.41077920621506642</v>
      </c>
      <c r="I342">
        <f t="shared" si="49"/>
        <v>6.0807996424379773</v>
      </c>
      <c r="J342" s="10">
        <f t="shared" si="50"/>
        <v>-0.39450933572832902</v>
      </c>
      <c r="K342">
        <f t="shared" si="45"/>
        <v>-0.41456790093271911</v>
      </c>
      <c r="L342">
        <f t="shared" si="46"/>
        <v>-0.56246120925672216</v>
      </c>
      <c r="M342" s="13">
        <f t="shared" si="51"/>
        <v>1.4354207663569444E-5</v>
      </c>
      <c r="N342" s="13">
        <f t="shared" si="52"/>
        <v>2.8207831821697362E-2</v>
      </c>
      <c r="O342" s="13">
        <v>1</v>
      </c>
    </row>
    <row r="343" spans="4:15" x14ac:dyDescent="0.4">
      <c r="D343" s="6">
        <v>5.4800000000000102</v>
      </c>
      <c r="E343" s="7">
        <f t="shared" si="47"/>
        <v>-3.7309242132045416E-2</v>
      </c>
      <c r="G343">
        <f t="shared" si="48"/>
        <v>5.9817478077042798</v>
      </c>
      <c r="H343" s="10">
        <f t="shared" si="53"/>
        <v>-0.40476796789056074</v>
      </c>
      <c r="I343">
        <f t="shared" si="49"/>
        <v>6.0926820495289888</v>
      </c>
      <c r="J343" s="10">
        <f t="shared" si="50"/>
        <v>-0.38873618654642078</v>
      </c>
      <c r="K343">
        <f t="shared" si="45"/>
        <v>-0.40858177736593027</v>
      </c>
      <c r="L343">
        <f t="shared" si="46"/>
        <v>-0.55460248149518077</v>
      </c>
      <c r="M343" s="13">
        <f t="shared" si="51"/>
        <v>1.4545142714418356E-5</v>
      </c>
      <c r="N343" s="13">
        <f t="shared" si="52"/>
        <v>2.7511627800029043E-2</v>
      </c>
      <c r="O343" s="13">
        <v>1</v>
      </c>
    </row>
    <row r="344" spans="4:15" x14ac:dyDescent="0.4">
      <c r="D344" s="6">
        <v>5.5000000000000098</v>
      </c>
      <c r="E344" s="7">
        <f t="shared" si="47"/>
        <v>-3.6763063321133056E-2</v>
      </c>
      <c r="G344">
        <f t="shared" si="48"/>
        <v>5.9935624920132025</v>
      </c>
      <c r="H344" s="10">
        <f t="shared" si="53"/>
        <v>-0.39884247397097256</v>
      </c>
      <c r="I344">
        <f t="shared" si="49"/>
        <v>6.1045644566200021</v>
      </c>
      <c r="J344" s="10">
        <f t="shared" si="50"/>
        <v>-0.38304538566188168</v>
      </c>
      <c r="K344">
        <f t="shared" si="45"/>
        <v>-0.40268089684985509</v>
      </c>
      <c r="L344">
        <f t="shared" si="46"/>
        <v>-0.54685147142721857</v>
      </c>
      <c r="M344" s="13">
        <f t="shared" si="51"/>
        <v>1.4733490197128853E-5</v>
      </c>
      <c r="N344" s="13">
        <f t="shared" si="52"/>
        <v>2.6832433733760905E-2</v>
      </c>
      <c r="O344" s="13">
        <v>1</v>
      </c>
    </row>
    <row r="345" spans="4:15" x14ac:dyDescent="0.4">
      <c r="D345" s="6">
        <v>5.5200000000000102</v>
      </c>
      <c r="E345" s="7">
        <f t="shared" si="47"/>
        <v>-3.6224679122780087E-2</v>
      </c>
      <c r="G345">
        <f t="shared" si="48"/>
        <v>6.005377176322126</v>
      </c>
      <c r="H345" s="10">
        <f t="shared" si="53"/>
        <v>-0.3930015438030412</v>
      </c>
      <c r="I345">
        <f t="shared" si="49"/>
        <v>6.1164468637110145</v>
      </c>
      <c r="J345" s="10">
        <f t="shared" si="50"/>
        <v>-0.37743579918398262</v>
      </c>
      <c r="K345">
        <f t="shared" si="45"/>
        <v>-0.39686407787801031</v>
      </c>
      <c r="L345">
        <f t="shared" si="46"/>
        <v>-0.53920675794741879</v>
      </c>
      <c r="M345" s="13">
        <f t="shared" si="51"/>
        <v>1.4919169480297517E-5</v>
      </c>
      <c r="N345" s="13">
        <f t="shared" si="52"/>
        <v>2.6169843099241367E-2</v>
      </c>
      <c r="O345" s="13">
        <v>1</v>
      </c>
    </row>
    <row r="346" spans="4:15" x14ac:dyDescent="0.4">
      <c r="D346" s="6">
        <v>5.5400000000000098</v>
      </c>
      <c r="E346" s="7">
        <f t="shared" si="47"/>
        <v>-3.5693982123804466E-2</v>
      </c>
      <c r="G346">
        <f t="shared" si="48"/>
        <v>6.0171918606310486</v>
      </c>
      <c r="H346" s="10">
        <f t="shared" si="53"/>
        <v>-0.38724401206115472</v>
      </c>
      <c r="I346">
        <f t="shared" si="49"/>
        <v>6.1283292708020261</v>
      </c>
      <c r="J346" s="10">
        <f t="shared" si="50"/>
        <v>-0.37190630794255591</v>
      </c>
      <c r="K346">
        <f t="shared" si="45"/>
        <v>-0.39113015442997418</v>
      </c>
      <c r="L346">
        <f t="shared" si="46"/>
        <v>-0.53166693720054625</v>
      </c>
      <c r="M346" s="13">
        <f t="shared" si="51"/>
        <v>1.5102102510733695E-5</v>
      </c>
      <c r="N346" s="13">
        <f t="shared" si="52"/>
        <v>2.5523458660909038E-2</v>
      </c>
      <c r="O346" s="13">
        <v>1</v>
      </c>
    </row>
    <row r="347" spans="4:15" x14ac:dyDescent="0.4">
      <c r="D347" s="6">
        <v>5.5600000000000103</v>
      </c>
      <c r="E347" s="7">
        <f t="shared" si="47"/>
        <v>-3.5170866307692325E-2</v>
      </c>
      <c r="G347">
        <f t="shared" si="48"/>
        <v>6.0290065449399712</v>
      </c>
      <c r="H347" s="10">
        <f t="shared" si="53"/>
        <v>-0.38156872857215407</v>
      </c>
      <c r="I347">
        <f t="shared" si="49"/>
        <v>6.1402116778930385</v>
      </c>
      <c r="J347" s="10">
        <f t="shared" si="50"/>
        <v>-0.36645580731973865</v>
      </c>
      <c r="K347">
        <f t="shared" si="45"/>
        <v>-0.38547797579356002</v>
      </c>
      <c r="L347">
        <f t="shared" si="46"/>
        <v>-0.5242306224142872</v>
      </c>
      <c r="M347" s="13">
        <f t="shared" si="51"/>
        <v>1.5282213838070169E-5</v>
      </c>
      <c r="N347" s="13">
        <f t="shared" si="52"/>
        <v>2.4892892278118986E-2</v>
      </c>
      <c r="O347" s="13">
        <v>1</v>
      </c>
    </row>
    <row r="348" spans="4:15" x14ac:dyDescent="0.4">
      <c r="D348" s="6">
        <v>5.5800000000000098</v>
      </c>
      <c r="E348" s="7">
        <f t="shared" si="47"/>
        <v>-3.4655227038569679E-2</v>
      </c>
      <c r="G348">
        <f t="shared" si="48"/>
        <v>6.0408212292488948</v>
      </c>
      <c r="H348" s="10">
        <f t="shared" si="53"/>
        <v>-0.37597455814144243</v>
      </c>
      <c r="I348">
        <f t="shared" si="49"/>
        <v>6.1520940849840509</v>
      </c>
      <c r="J348" s="10">
        <f t="shared" si="50"/>
        <v>-0.36108320708296904</v>
      </c>
      <c r="K348">
        <f t="shared" si="45"/>
        <v>-0.37990640638828355</v>
      </c>
      <c r="L348">
        <f t="shared" si="46"/>
        <v>-0.51689644373232657</v>
      </c>
      <c r="M348" s="13">
        <f t="shared" si="51"/>
        <v>1.545943063618758E-5</v>
      </c>
      <c r="N348" s="13">
        <f t="shared" si="52"/>
        <v>2.4277764715148694E-2</v>
      </c>
      <c r="O348" s="13">
        <v>1</v>
      </c>
    </row>
    <row r="349" spans="4:15" x14ac:dyDescent="0.4">
      <c r="D349" s="6">
        <v>5.6000000000000103</v>
      </c>
      <c r="E349" s="7">
        <f t="shared" si="47"/>
        <v>-3.4146961045295077E-2</v>
      </c>
      <c r="G349">
        <f t="shared" si="48"/>
        <v>6.0526359135578192</v>
      </c>
      <c r="H349" s="10">
        <f t="shared" si="53"/>
        <v>-0.3704603803804063</v>
      </c>
      <c r="I349">
        <f t="shared" si="49"/>
        <v>6.1639764920750624</v>
      </c>
      <c r="J349" s="10">
        <f t="shared" si="50"/>
        <v>-0.35578743121924294</v>
      </c>
      <c r="K349">
        <f t="shared" si="45"/>
        <v>-0.37441432559013793</v>
      </c>
      <c r="L349">
        <f t="shared" si="46"/>
        <v>-0.50966304804780471</v>
      </c>
      <c r="M349" s="13">
        <f t="shared" si="51"/>
        <v>1.5633682721559744E-5</v>
      </c>
      <c r="N349" s="13">
        <f t="shared" si="52"/>
        <v>2.3677705454370361E-2</v>
      </c>
      <c r="O349" s="13">
        <v>1</v>
      </c>
    </row>
    <row r="350" spans="4:15" x14ac:dyDescent="0.4">
      <c r="D350" s="6">
        <v>5.6200000000000099</v>
      </c>
      <c r="E350" s="7">
        <f t="shared" si="47"/>
        <v>-3.364596640567518E-2</v>
      </c>
      <c r="G350">
        <f t="shared" si="48"/>
        <v>6.0644505978667418</v>
      </c>
      <c r="H350" s="10">
        <f t="shared" si="53"/>
        <v>-0.36502508953517004</v>
      </c>
      <c r="I350">
        <f t="shared" si="49"/>
        <v>6.1758588991660739</v>
      </c>
      <c r="J350" s="10">
        <f t="shared" si="50"/>
        <v>-0.35056741777065137</v>
      </c>
      <c r="K350">
        <f t="shared" si="45"/>
        <v>-0.36900062755769047</v>
      </c>
      <c r="L350">
        <f t="shared" si="46"/>
        <v>-0.50252909883719987</v>
      </c>
      <c r="M350" s="13">
        <f t="shared" si="51"/>
        <v>1.5804902568505655E-5</v>
      </c>
      <c r="N350" s="13">
        <f t="shared" si="52"/>
        <v>2.3092352512571405E-2</v>
      </c>
      <c r="O350" s="13">
        <v>1</v>
      </c>
    </row>
    <row r="351" spans="4:15" x14ac:dyDescent="0.4">
      <c r="D351" s="6">
        <v>5.6400000000000103</v>
      </c>
      <c r="E351" s="7">
        <f t="shared" si="47"/>
        <v>-3.3152142530803577E-2</v>
      </c>
      <c r="G351">
        <f t="shared" si="48"/>
        <v>6.0762652821756653</v>
      </c>
      <c r="H351" s="10">
        <f t="shared" si="53"/>
        <v>-0.35966759431668804</v>
      </c>
      <c r="I351">
        <f t="shared" si="49"/>
        <v>6.1877413062570881</v>
      </c>
      <c r="J351" s="10">
        <f t="shared" si="50"/>
        <v>-0.34542211867120171</v>
      </c>
      <c r="K351">
        <f t="shared" si="45"/>
        <v>-0.36366422105951035</v>
      </c>
      <c r="L351">
        <f t="shared" si="46"/>
        <v>-0.4954932759946919</v>
      </c>
      <c r="M351" s="13">
        <f t="shared" si="51"/>
        <v>1.597302532144244E-5</v>
      </c>
      <c r="N351" s="13">
        <f t="shared" si="52"/>
        <v>2.2521352260411742E-2</v>
      </c>
      <c r="O351" s="13">
        <v>1</v>
      </c>
    </row>
    <row r="352" spans="4:15" x14ac:dyDescent="0.4">
      <c r="D352" s="6">
        <v>5.6600000000000099</v>
      </c>
      <c r="E352" s="7">
        <f t="shared" si="47"/>
        <v>-3.2665390149524715E-2</v>
      </c>
      <c r="G352">
        <f t="shared" si="48"/>
        <v>6.0880799664845879</v>
      </c>
      <c r="H352" s="10">
        <f t="shared" si="53"/>
        <v>-0.35438681773219366</v>
      </c>
      <c r="I352">
        <f t="shared" si="49"/>
        <v>6.1996237133480996</v>
      </c>
      <c r="J352" s="10">
        <f t="shared" si="50"/>
        <v>-0.3403504995849429</v>
      </c>
      <c r="K352">
        <f t="shared" si="45"/>
        <v>-0.35840402930294923</v>
      </c>
      <c r="L352">
        <f t="shared" si="46"/>
        <v>-0.48855427566703924</v>
      </c>
      <c r="M352" s="13">
        <f t="shared" si="51"/>
        <v>1.6137988804212471E-5</v>
      </c>
      <c r="N352" s="13">
        <f t="shared" si="52"/>
        <v>2.1964359244992151E-2</v>
      </c>
      <c r="O352" s="13">
        <v>1</v>
      </c>
    </row>
    <row r="353" spans="4:15" x14ac:dyDescent="0.4">
      <c r="D353" s="6">
        <v>5.6800000000000104</v>
      </c>
      <c r="E353" s="7">
        <f t="shared" si="47"/>
        <v>-3.2185611293023123E-2</v>
      </c>
      <c r="G353">
        <f t="shared" si="48"/>
        <v>6.0998946507935115</v>
      </c>
      <c r="H353" s="10">
        <f t="shared" si="53"/>
        <v>-0.34918169691800782</v>
      </c>
      <c r="I353">
        <f t="shared" si="49"/>
        <v>6.2115061204391111</v>
      </c>
      <c r="J353" s="10">
        <f t="shared" si="50"/>
        <v>-0.33535153974539578</v>
      </c>
      <c r="K353">
        <f t="shared" si="45"/>
        <v>-0.35321898976428234</v>
      </c>
      <c r="L353">
        <f t="shared" si="46"/>
        <v>-0.48171081008900801</v>
      </c>
      <c r="M353" s="13">
        <f t="shared" si="51"/>
        <v>1.629973352657942E-5</v>
      </c>
      <c r="N353" s="13">
        <f t="shared" si="52"/>
        <v>2.1421036015514573E-2</v>
      </c>
      <c r="O353" s="13">
        <v>1</v>
      </c>
    </row>
    <row r="354" spans="4:15" x14ac:dyDescent="0.4">
      <c r="D354" s="6">
        <v>5.7000000000000099</v>
      </c>
      <c r="E354" s="7">
        <f t="shared" si="47"/>
        <v>-3.171270927953946E-2</v>
      </c>
      <c r="G354">
        <f t="shared" si="48"/>
        <v>6.1117093351024341</v>
      </c>
      <c r="H354" s="10">
        <f t="shared" si="53"/>
        <v>-0.34405118297372356</v>
      </c>
      <c r="I354">
        <f t="shared" si="49"/>
        <v>6.2233885275301235</v>
      </c>
      <c r="J354" s="10">
        <f t="shared" si="50"/>
        <v>-0.33042423179630548</v>
      </c>
      <c r="K354">
        <f t="shared" si="45"/>
        <v>-0.34810805402021927</v>
      </c>
      <c r="L354">
        <f t="shared" si="46"/>
        <v>-0.47496160741940213</v>
      </c>
      <c r="M354" s="13">
        <f t="shared" si="51"/>
        <v>1.6458202687895226E-5</v>
      </c>
      <c r="N354" s="13">
        <f t="shared" si="52"/>
        <v>2.0891052952012136E-2</v>
      </c>
      <c r="O354" s="13">
        <v>1</v>
      </c>
    </row>
    <row r="355" spans="4:15" x14ac:dyDescent="0.4">
      <c r="D355" s="6">
        <v>5.7200000000000104</v>
      </c>
      <c r="E355" s="7">
        <f t="shared" si="47"/>
        <v>-3.1246588699213575E-2</v>
      </c>
      <c r="G355">
        <f t="shared" si="48"/>
        <v>6.1235240194113585</v>
      </c>
      <c r="H355" s="10">
        <f t="shared" si="53"/>
        <v>-0.33899424079776808</v>
      </c>
      <c r="I355">
        <f t="shared" si="49"/>
        <v>6.2352709346211368</v>
      </c>
      <c r="J355" s="10">
        <f t="shared" si="50"/>
        <v>-0.32556758163371596</v>
      </c>
      <c r="K355">
        <f t="shared" si="45"/>
        <v>-0.34307018758079283</v>
      </c>
      <c r="L355">
        <f t="shared" si="46"/>
        <v>-0.46830541157772754</v>
      </c>
      <c r="M355" s="13">
        <f t="shared" si="51"/>
        <v>1.6613342178049833E-5</v>
      </c>
      <c r="N355" s="13">
        <f t="shared" si="52"/>
        <v>2.0374088097125567E-2</v>
      </c>
      <c r="O355" s="13">
        <v>1</v>
      </c>
    </row>
    <row r="356" spans="4:15" x14ac:dyDescent="0.4">
      <c r="D356" s="6">
        <v>5.74000000000001</v>
      </c>
      <c r="E356" s="7">
        <f t="shared" si="47"/>
        <v>-3.0787155399055889E-2</v>
      </c>
      <c r="G356">
        <f t="shared" si="48"/>
        <v>6.1353387037202811</v>
      </c>
      <c r="H356" s="10">
        <f t="shared" si="53"/>
        <v>-0.33400984892435731</v>
      </c>
      <c r="I356">
        <f t="shared" si="49"/>
        <v>6.2471533417121474</v>
      </c>
      <c r="J356" s="10">
        <f t="shared" si="50"/>
        <v>-0.32078060824938298</v>
      </c>
      <c r="K356">
        <f t="shared" si="45"/>
        <v>-0.33810436972364455</v>
      </c>
      <c r="L356">
        <f t="shared" si="46"/>
        <v>-0.46174098208152037</v>
      </c>
      <c r="M356" s="13">
        <f t="shared" si="51"/>
        <v>1.6765100575795803E-5</v>
      </c>
      <c r="N356" s="13">
        <f t="shared" si="52"/>
        <v>1.9869826990895921E-2</v>
      </c>
      <c r="O356" s="13">
        <v>1</v>
      </c>
    </row>
    <row r="357" spans="4:15" x14ac:dyDescent="0.4">
      <c r="D357" s="6">
        <v>5.7600000000000096</v>
      </c>
      <c r="E357" s="7">
        <f t="shared" si="47"/>
        <v>-3.0334316468046948E-2</v>
      </c>
      <c r="G357">
        <f t="shared" si="48"/>
        <v>6.1471533880292037</v>
      </c>
      <c r="H357" s="10">
        <f t="shared" si="53"/>
        <v>-0.32909699936184134</v>
      </c>
      <c r="I357">
        <f t="shared" si="49"/>
        <v>6.2590357488031589</v>
      </c>
      <c r="J357" s="10">
        <f t="shared" si="50"/>
        <v>-0.3160623435755216</v>
      </c>
      <c r="K357">
        <f t="shared" si="45"/>
        <v>-0.33320959332970107</v>
      </c>
      <c r="L357">
        <f t="shared" si="46"/>
        <v>-0.45526709388437603</v>
      </c>
      <c r="M357" s="13">
        <f t="shared" si="51"/>
        <v>1.6913429144476274E-5</v>
      </c>
      <c r="N357" s="13">
        <f t="shared" si="52"/>
        <v>1.9377962508550509E-2</v>
      </c>
      <c r="O357" s="13">
        <v>1</v>
      </c>
    </row>
    <row r="358" spans="4:15" x14ac:dyDescent="0.4">
      <c r="D358" s="6">
        <v>5.78000000000001</v>
      </c>
      <c r="E358" s="7">
        <f t="shared" si="47"/>
        <v>-2.988798022236646E-2</v>
      </c>
      <c r="G358">
        <f t="shared" si="48"/>
        <v>6.1589680723381264</v>
      </c>
      <c r="H358" s="10">
        <f t="shared" si="53"/>
        <v>-0.32425469743245372</v>
      </c>
      <c r="I358">
        <f t="shared" si="49"/>
        <v>6.2709181558941731</v>
      </c>
      <c r="J358" s="10">
        <f t="shared" si="50"/>
        <v>-0.31141183233090286</v>
      </c>
      <c r="K358">
        <f t="shared" si="45"/>
        <v>-0.3283848647202588</v>
      </c>
      <c r="L358">
        <f t="shared" si="46"/>
        <v>-0.44888253721471805</v>
      </c>
      <c r="M358" s="13">
        <f t="shared" si="51"/>
        <v>1.7058281825255134E-5</v>
      </c>
      <c r="N358" s="13">
        <f t="shared" si="52"/>
        <v>1.8898194701253007E-2</v>
      </c>
      <c r="O358" s="13">
        <v>1</v>
      </c>
    </row>
    <row r="359" spans="4:15" x14ac:dyDescent="0.4">
      <c r="D359" s="6">
        <v>5.8000000000000096</v>
      </c>
      <c r="E359" s="7">
        <f t="shared" si="47"/>
        <v>-2.9448056190751824E-2</v>
      </c>
      <c r="G359">
        <f t="shared" si="48"/>
        <v>6.170782756647049</v>
      </c>
      <c r="H359" s="10">
        <f t="shared" si="53"/>
        <v>-0.31948196161346654</v>
      </c>
      <c r="I359">
        <f t="shared" si="49"/>
        <v>6.2828005629851846</v>
      </c>
      <c r="J359" s="10">
        <f t="shared" si="50"/>
        <v>-0.30682813186830049</v>
      </c>
      <c r="K359">
        <f t="shared" si="45"/>
        <v>-0.32362920349547891</v>
      </c>
      <c r="L359">
        <f t="shared" si="46"/>
        <v>-0.44258611741532911</v>
      </c>
      <c r="M359" s="13">
        <f t="shared" si="51"/>
        <v>1.7199615227917553E-5</v>
      </c>
      <c r="N359" s="13">
        <f t="shared" si="52"/>
        <v>1.8430230639787229E-2</v>
      </c>
      <c r="O359" s="13">
        <v>1</v>
      </c>
    </row>
    <row r="360" spans="4:15" x14ac:dyDescent="0.4">
      <c r="D360" s="6">
        <v>5.8200000000000101</v>
      </c>
      <c r="E360" s="7">
        <f t="shared" si="47"/>
        <v>-2.9014455099986444E-2</v>
      </c>
      <c r="G360">
        <f t="shared" si="48"/>
        <v>6.1825974409559734</v>
      </c>
      <c r="H360" s="10">
        <f t="shared" si="53"/>
        <v>-0.31477782337975296</v>
      </c>
      <c r="I360">
        <f t="shared" si="49"/>
        <v>6.2946829700761961</v>
      </c>
      <c r="J360" s="10">
        <f t="shared" si="50"/>
        <v>-0.30231031202328873</v>
      </c>
      <c r="K360">
        <f t="shared" si="45"/>
        <v>-0.31894164237429978</v>
      </c>
      <c r="L360">
        <f t="shared" si="46"/>
        <v>-0.43637665478367121</v>
      </c>
      <c r="M360" s="13">
        <f t="shared" si="51"/>
        <v>1.7337388619348887E-5</v>
      </c>
      <c r="N360" s="13">
        <f t="shared" si="52"/>
        <v>1.7973784261144359E-2</v>
      </c>
      <c r="O360" s="13">
        <v>1</v>
      </c>
    </row>
    <row r="361" spans="4:15" x14ac:dyDescent="0.4">
      <c r="D361" s="6">
        <v>5.8400000000000096</v>
      </c>
      <c r="E361" s="7">
        <f t="shared" si="47"/>
        <v>-2.8587088860518705E-2</v>
      </c>
      <c r="G361">
        <f t="shared" si="48"/>
        <v>6.1944121252648969</v>
      </c>
      <c r="H361" s="10">
        <f t="shared" si="53"/>
        <v>-0.31014132704776742</v>
      </c>
      <c r="I361">
        <f t="shared" si="49"/>
        <v>6.3065653771672086</v>
      </c>
      <c r="J361" s="10">
        <f t="shared" si="50"/>
        <v>-0.29785745496440252</v>
      </c>
      <c r="K361">
        <f t="shared" si="45"/>
        <v>-0.31432122703576898</v>
      </c>
      <c r="L361">
        <f t="shared" si="46"/>
        <v>-0.43025298441303117</v>
      </c>
      <c r="M361" s="13">
        <f t="shared" si="51"/>
        <v>1.7471563909695411E-5</v>
      </c>
      <c r="N361" s="13">
        <f t="shared" si="52"/>
        <v>1.7528576217982695E-2</v>
      </c>
      <c r="O361" s="13">
        <v>1</v>
      </c>
    </row>
    <row r="362" spans="4:15" x14ac:dyDescent="0.4">
      <c r="D362" s="6">
        <v>5.8600000000000101</v>
      </c>
      <c r="E362" s="7">
        <f t="shared" si="47"/>
        <v>-2.8165870552211102E-2</v>
      </c>
      <c r="G362">
        <f t="shared" si="48"/>
        <v>6.2062268095738196</v>
      </c>
      <c r="H362" s="10">
        <f t="shared" si="53"/>
        <v>-0.30557152962093825</v>
      </c>
      <c r="I362">
        <f t="shared" si="49"/>
        <v>6.3184477842582218</v>
      </c>
      <c r="J362" s="10">
        <f t="shared" si="50"/>
        <v>-0.29346865504465314</v>
      </c>
      <c r="K362">
        <f t="shared" si="45"/>
        <v>-0.3097670159618014</v>
      </c>
      <c r="L362">
        <f t="shared" si="46"/>
        <v>-0.42421395603451562</v>
      </c>
      <c r="M362" s="13">
        <f t="shared" si="51"/>
        <v>1.7602105636369191E-5</v>
      </c>
      <c r="N362" s="13">
        <f t="shared" si="52"/>
        <v>1.7094333730929733E-2</v>
      </c>
      <c r="O362" s="13">
        <v>1</v>
      </c>
    </row>
    <row r="363" spans="4:15" x14ac:dyDescent="0.4">
      <c r="D363" s="6">
        <v>5.8800000000000097</v>
      </c>
      <c r="E363" s="7">
        <f t="shared" si="47"/>
        <v>-2.775071441022051E-2</v>
      </c>
      <c r="G363">
        <f t="shared" si="48"/>
        <v>6.2180414938827422</v>
      </c>
      <c r="H363" s="10">
        <f t="shared" si="53"/>
        <v>-0.3010675006364823</v>
      </c>
      <c r="I363">
        <f t="shared" si="49"/>
        <v>6.3303301913492334</v>
      </c>
      <c r="J363" s="10">
        <f t="shared" si="50"/>
        <v>-0.28914301865441056</v>
      </c>
      <c r="K363">
        <f t="shared" si="45"/>
        <v>-0.30527808028136455</v>
      </c>
      <c r="L363">
        <f t="shared" si="46"/>
        <v>-0.41825843385991329</v>
      </c>
      <c r="M363" s="13">
        <f t="shared" si="51"/>
        <v>1.772898094589674E-5</v>
      </c>
      <c r="N363" s="13">
        <f t="shared" si="52"/>
        <v>1.6670790443689368E-2</v>
      </c>
      <c r="O363" s="13">
        <v>1</v>
      </c>
    </row>
    <row r="364" spans="4:15" x14ac:dyDescent="0.4">
      <c r="D364" s="6">
        <v>5.9000000000000101</v>
      </c>
      <c r="E364" s="7">
        <f t="shared" si="47"/>
        <v>-2.7341535811008975E-2</v>
      </c>
      <c r="G364">
        <f t="shared" si="48"/>
        <v>6.2298561781916648</v>
      </c>
      <c r="H364" s="10">
        <f t="shared" si="53"/>
        <v>-0.29662832201363643</v>
      </c>
      <c r="I364">
        <f t="shared" si="49"/>
        <v>6.3422125984402458</v>
      </c>
      <c r="J364" s="10">
        <f t="shared" si="50"/>
        <v>-0.2848796640756458</v>
      </c>
      <c r="K364">
        <f t="shared" si="45"/>
        <v>-0.30085350361609597</v>
      </c>
      <c r="L364">
        <f t="shared" si="46"/>
        <v>-0.41238529642545269</v>
      </c>
      <c r="M364" s="13">
        <f t="shared" si="51"/>
        <v>1.7852159573762642E-5</v>
      </c>
      <c r="N364" s="13">
        <f t="shared" si="52"/>
        <v>1.6257686280924121E-2</v>
      </c>
      <c r="O364" s="13">
        <v>1</v>
      </c>
    </row>
    <row r="365" spans="4:15" x14ac:dyDescent="0.4">
      <c r="D365" s="6">
        <v>5.9200000000000097</v>
      </c>
      <c r="E365" s="7">
        <f t="shared" si="47"/>
        <v>-2.6938251258485823E-2</v>
      </c>
      <c r="G365">
        <f t="shared" si="48"/>
        <v>6.2416708625005892</v>
      </c>
      <c r="H365" s="10">
        <f t="shared" si="53"/>
        <v>-0.29225308790331267</v>
      </c>
      <c r="I365">
        <f t="shared" si="49"/>
        <v>6.3540950055312573</v>
      </c>
      <c r="J365" s="10">
        <f t="shared" si="50"/>
        <v>-0.28067772133754132</v>
      </c>
      <c r="K365">
        <f t="shared" si="45"/>
        <v>-0.29649238192735211</v>
      </c>
      <c r="L365">
        <f t="shared" si="46"/>
        <v>-0.40659343643648471</v>
      </c>
      <c r="M365" s="13">
        <f t="shared" si="51"/>
        <v>1.7971613822256523E-5</v>
      </c>
      <c r="N365" s="13">
        <f t="shared" si="52"/>
        <v>1.5854767308878279E-2</v>
      </c>
      <c r="O365" s="13">
        <v>1</v>
      </c>
    </row>
    <row r="366" spans="4:15" x14ac:dyDescent="0.4">
      <c r="D366" s="6">
        <v>5.9400000000000102</v>
      </c>
      <c r="E366" s="7">
        <f t="shared" si="47"/>
        <v>-2.6540778370280398E-2</v>
      </c>
      <c r="G366">
        <f t="shared" si="48"/>
        <v>6.2534855468095127</v>
      </c>
      <c r="H366" s="10">
        <f t="shared" si="53"/>
        <v>-0.28794090453917209</v>
      </c>
      <c r="I366">
        <f t="shared" si="49"/>
        <v>6.3659774126222697</v>
      </c>
      <c r="J366" s="10">
        <f t="shared" si="50"/>
        <v>-0.27653633207346257</v>
      </c>
      <c r="K366">
        <f t="shared" si="45"/>
        <v>-0.29219382336469324</v>
      </c>
      <c r="L366">
        <f t="shared" si="46"/>
        <v>-0.40088176061309472</v>
      </c>
      <c r="M366" s="13">
        <f t="shared" si="51"/>
        <v>1.8087318536472164E-5</v>
      </c>
      <c r="N366" s="13">
        <f t="shared" si="52"/>
        <v>1.5461785598704767E-2</v>
      </c>
      <c r="O366" s="13">
        <v>1</v>
      </c>
    </row>
    <row r="367" spans="4:15" x14ac:dyDescent="0.4">
      <c r="D367" s="6">
        <v>5.9600000000000097</v>
      </c>
      <c r="E367" s="7">
        <f t="shared" si="47"/>
        <v>-2.6149035864146106E-2</v>
      </c>
      <c r="G367">
        <f t="shared" si="48"/>
        <v>6.2653002311184354</v>
      </c>
      <c r="H367" s="10">
        <f t="shared" si="53"/>
        <v>-0.28369089009012111</v>
      </c>
      <c r="I367">
        <f t="shared" si="49"/>
        <v>6.3778598197132812</v>
      </c>
      <c r="J367" s="10">
        <f t="shared" si="50"/>
        <v>-0.27245464937929748</v>
      </c>
      <c r="K367">
        <f t="shared" si="45"/>
        <v>-0.28795694811580047</v>
      </c>
      <c r="L367">
        <f t="shared" si="46"/>
        <v>-0.39524918953668159</v>
      </c>
      <c r="M367" s="13">
        <f t="shared" si="51"/>
        <v>1.8199251078463318E-5</v>
      </c>
      <c r="N367" s="13">
        <f t="shared" si="52"/>
        <v>1.5078499092463419E-2</v>
      </c>
      <c r="O367" s="13">
        <v>1</v>
      </c>
    </row>
    <row r="368" spans="4:15" x14ac:dyDescent="0.4">
      <c r="D368" s="6">
        <v>5.9800000000000102</v>
      </c>
      <c r="E368" s="7">
        <f t="shared" si="47"/>
        <v>-2.5762943544494984E-2</v>
      </c>
      <c r="G368">
        <f t="shared" si="48"/>
        <v>6.2771149154273589</v>
      </c>
      <c r="H368" s="10">
        <f t="shared" si="53"/>
        <v>-0.2795021745142261</v>
      </c>
      <c r="I368">
        <f t="shared" si="49"/>
        <v>6.3897422268042936</v>
      </c>
      <c r="J368" s="10">
        <f t="shared" si="50"/>
        <v>-0.26843183767315659</v>
      </c>
      <c r="K368">
        <f t="shared" si="45"/>
        <v>-0.2837808882578261</v>
      </c>
      <c r="L368">
        <f t="shared" si="46"/>
        <v>-0.38969465749750642</v>
      </c>
      <c r="M368" s="13">
        <f t="shared" si="51"/>
        <v>1.8307391299671565E-5</v>
      </c>
      <c r="N368" s="13">
        <f t="shared" si="52"/>
        <v>1.4704671471752731E-2</v>
      </c>
      <c r="O368" s="13">
        <v>1</v>
      </c>
    </row>
    <row r="369" spans="4:15" x14ac:dyDescent="0.4">
      <c r="D369" s="6">
        <v>6.0000000000000098</v>
      </c>
      <c r="E369" s="7">
        <f t="shared" si="47"/>
        <v>-2.5382422289063324E-2</v>
      </c>
      <c r="G369">
        <f t="shared" si="48"/>
        <v>6.2889295997362815</v>
      </c>
      <c r="H369" s="10">
        <f t="shared" si="53"/>
        <v>-0.275373899414048</v>
      </c>
      <c r="I369">
        <f t="shared" si="49"/>
        <v>6.4016246338953069</v>
      </c>
      <c r="J369" s="10">
        <f t="shared" si="50"/>
        <v>-0.26446707255643748</v>
      </c>
      <c r="K369">
        <f t="shared" si="45"/>
        <v>-0.27966478761018138</v>
      </c>
      <c r="L369">
        <f t="shared" si="46"/>
        <v>-0.38421711234324418</v>
      </c>
      <c r="M369" s="13">
        <f t="shared" si="51"/>
        <v>1.841172151171677E-5</v>
      </c>
      <c r="N369" s="13">
        <f t="shared" si="52"/>
        <v>1.4340072028941789E-2</v>
      </c>
      <c r="O369" s="13">
        <v>1</v>
      </c>
    </row>
    <row r="370" spans="4:15" x14ac:dyDescent="0.4">
      <c r="D370" s="6">
        <v>6.0200000000000102</v>
      </c>
      <c r="E370" s="7">
        <f t="shared" si="47"/>
        <v>-2.5007394035707575E-2</v>
      </c>
      <c r="G370">
        <f t="shared" si="48"/>
        <v>6.300744284045205</v>
      </c>
      <c r="H370" s="10">
        <f t="shared" si="53"/>
        <v>-0.27130521789339146</v>
      </c>
      <c r="I370">
        <f t="shared" si="49"/>
        <v>6.4135070409863184</v>
      </c>
      <c r="J370" s="10">
        <f t="shared" si="50"/>
        <v>-0.26055954067624792</v>
      </c>
      <c r="K370">
        <f t="shared" si="45"/>
        <v>-0.27560780158875531</v>
      </c>
      <c r="L370">
        <f t="shared" si="46"/>
        <v>-0.37881551532854174</v>
      </c>
      <c r="M370" s="13">
        <f t="shared" si="51"/>
        <v>1.851222645561083E-5</v>
      </c>
      <c r="N370" s="13">
        <f t="shared" si="52"/>
        <v>1.3984475540963957E-2</v>
      </c>
      <c r="O370" s="13">
        <v>1</v>
      </c>
    </row>
    <row r="371" spans="4:15" x14ac:dyDescent="0.4">
      <c r="D371" s="6">
        <v>6.0400000000000098</v>
      </c>
      <c r="E371" s="7">
        <f t="shared" si="47"/>
        <v>-2.4637781769330867E-2</v>
      </c>
      <c r="G371">
        <f t="shared" si="48"/>
        <v>6.3125589683541277</v>
      </c>
      <c r="H371" s="10">
        <f t="shared" si="53"/>
        <v>-0.26729529441547056</v>
      </c>
      <c r="I371">
        <f t="shared" si="49"/>
        <v>6.4253894480773299</v>
      </c>
      <c r="J371" s="10">
        <f t="shared" si="50"/>
        <v>-0.2567084395891891</v>
      </c>
      <c r="K371">
        <f t="shared" si="45"/>
        <v>-0.27160909706156516</v>
      </c>
      <c r="L371">
        <f t="shared" si="46"/>
        <v>-0.37348884096560159</v>
      </c>
      <c r="M371" s="13">
        <f t="shared" si="51"/>
        <v>1.8608893269452773E-5</v>
      </c>
      <c r="N371" s="13">
        <f t="shared" si="52"/>
        <v>1.3637662145636005E-2</v>
      </c>
      <c r="O371" s="13">
        <v>1</v>
      </c>
    </row>
    <row r="372" spans="4:15" x14ac:dyDescent="0.4">
      <c r="D372" s="6">
        <v>6.0600000000000103</v>
      </c>
      <c r="E372" s="7">
        <f t="shared" si="47"/>
        <v>-2.4273509508939285E-2</v>
      </c>
      <c r="G372">
        <f t="shared" si="48"/>
        <v>6.3243736526630521</v>
      </c>
      <c r="H372" s="10">
        <f t="shared" si="53"/>
        <v>-0.26334330466248229</v>
      </c>
      <c r="I372">
        <f t="shared" si="49"/>
        <v>6.4372718551683432</v>
      </c>
      <c r="J372" s="10">
        <f t="shared" si="50"/>
        <v>-0.25291297762649106</v>
      </c>
      <c r="K372">
        <f t="shared" si="45"/>
        <v>-0.26766785220583283</v>
      </c>
      <c r="L372">
        <f t="shared" si="46"/>
        <v>-0.36823607687581089</v>
      </c>
      <c r="M372" s="13">
        <f t="shared" si="51"/>
        <v>1.8701711454699217E-5</v>
      </c>
      <c r="N372" s="13">
        <f t="shared" si="52"/>
        <v>1.3299417220468471E-2</v>
      </c>
      <c r="O372" s="13">
        <v>1</v>
      </c>
    </row>
    <row r="373" spans="4:15" x14ac:dyDescent="0.4">
      <c r="D373" s="6">
        <v>6.0800000000000098</v>
      </c>
      <c r="E373" s="7">
        <f t="shared" si="47"/>
        <v>-2.3914502294828274E-2</v>
      </c>
      <c r="G373">
        <f t="shared" si="48"/>
        <v>6.3361883369719747</v>
      </c>
      <c r="H373" s="10">
        <f t="shared" si="53"/>
        <v>-0.25944843539659196</v>
      </c>
      <c r="I373">
        <f t="shared" si="49"/>
        <v>6.4491542622593547</v>
      </c>
      <c r="J373" s="10">
        <f t="shared" si="50"/>
        <v>-0.24917237376050422</v>
      </c>
      <c r="K373">
        <f t="shared" si="45"/>
        <v>-0.26378325636649413</v>
      </c>
      <c r="L373">
        <f t="shared" si="46"/>
        <v>-0.36305622364242768</v>
      </c>
      <c r="M373" s="13">
        <f t="shared" si="51"/>
        <v>1.8790672841103638E-5</v>
      </c>
      <c r="N373" s="13">
        <f t="shared" si="52"/>
        <v>1.2969531263928477E-2</v>
      </c>
      <c r="O373" s="13">
        <v>1</v>
      </c>
    </row>
    <row r="374" spans="4:15" x14ac:dyDescent="0.4">
      <c r="D374" s="6">
        <v>6.1000000000000103</v>
      </c>
      <c r="E374" s="7">
        <f t="shared" si="47"/>
        <v>-2.3560686175898123E-2</v>
      </c>
      <c r="G374">
        <f t="shared" si="48"/>
        <v>6.3480030212808973</v>
      </c>
      <c r="H374" s="10">
        <f t="shared" si="53"/>
        <v>-0.25560988432231874</v>
      </c>
      <c r="I374">
        <f t="shared" si="49"/>
        <v>6.4610366693503662</v>
      </c>
      <c r="J374" s="10">
        <f t="shared" si="50"/>
        <v>-0.24548585747253529</v>
      </c>
      <c r="K374">
        <f t="shared" si="45"/>
        <v>-0.25995450991612529</v>
      </c>
      <c r="L374">
        <f t="shared" si="46"/>
        <v>-0.35794829466432437</v>
      </c>
      <c r="M374" s="13">
        <f t="shared" si="51"/>
        <v>1.8875771550358919E-5</v>
      </c>
      <c r="N374" s="13">
        <f t="shared" si="52"/>
        <v>1.2647799779117104E-2</v>
      </c>
      <c r="O374" s="13">
        <v>1</v>
      </c>
    </row>
    <row r="375" spans="4:15" x14ac:dyDescent="0.4">
      <c r="D375" s="6">
        <v>6.1200000000000099</v>
      </c>
      <c r="E375" s="7">
        <f t="shared" si="47"/>
        <v>-2.3211988197098795E-2</v>
      </c>
      <c r="G375">
        <f t="shared" si="48"/>
        <v>6.35981770558982</v>
      </c>
      <c r="H375" s="10">
        <f t="shared" si="53"/>
        <v>-0.25182685995032478</v>
      </c>
      <c r="I375">
        <f t="shared" si="49"/>
        <v>6.4729190764413795</v>
      </c>
      <c r="J375" s="10">
        <f t="shared" si="50"/>
        <v>-0.24185266862203147</v>
      </c>
      <c r="K375">
        <f t="shared" si="45"/>
        <v>-0.25618082411629212</v>
      </c>
      <c r="L375">
        <f t="shared" si="46"/>
        <v>-0.35291131601081921</v>
      </c>
      <c r="M375" s="13">
        <f t="shared" si="51"/>
        <v>1.8957003958527667E-5</v>
      </c>
      <c r="N375" s="13">
        <f t="shared" si="52"/>
        <v>1.2334023159827089E-2</v>
      </c>
      <c r="O375" s="13">
        <v>1</v>
      </c>
    </row>
    <row r="376" spans="4:15" x14ac:dyDescent="0.4">
      <c r="D376" s="6">
        <v>6.1400000000000103</v>
      </c>
      <c r="E376" s="7">
        <f t="shared" si="47"/>
        <v>-2.2868336387003117E-2</v>
      </c>
      <c r="G376">
        <f t="shared" si="48"/>
        <v>6.3716323898987444</v>
      </c>
      <c r="H376" s="10">
        <f t="shared" si="53"/>
        <v>-0.24809858146259683</v>
      </c>
      <c r="I376">
        <f t="shared" si="49"/>
        <v>6.4848014835323919</v>
      </c>
      <c r="J376" s="10">
        <f t="shared" si="50"/>
        <v>-0.23827205731710158</v>
      </c>
      <c r="K376">
        <f t="shared" si="45"/>
        <v>-0.25246142098031632</v>
      </c>
      <c r="L376">
        <f t="shared" si="46"/>
        <v>-0.34794432627759769</v>
      </c>
      <c r="M376" s="13">
        <f t="shared" si="51"/>
        <v>1.9034368657374794E-5</v>
      </c>
      <c r="N376" s="13">
        <f t="shared" si="52"/>
        <v>1.2028006578943399E-2</v>
      </c>
      <c r="O376" s="13">
        <v>1</v>
      </c>
    </row>
    <row r="377" spans="4:15" x14ac:dyDescent="0.4">
      <c r="D377" s="6">
        <v>6.1600000000000099</v>
      </c>
      <c r="E377" s="7">
        <f t="shared" si="47"/>
        <v>-2.2529659745508412E-2</v>
      </c>
      <c r="G377">
        <f t="shared" si="48"/>
        <v>6.3834470742076679</v>
      </c>
      <c r="H377" s="10">
        <f t="shared" si="53"/>
        <v>-0.24442427857902077</v>
      </c>
      <c r="I377">
        <f t="shared" si="49"/>
        <v>6.4966838906234035</v>
      </c>
      <c r="J377" s="10">
        <f t="shared" si="50"/>
        <v>-0.23474328378637579</v>
      </c>
      <c r="K377">
        <f t="shared" si="45"/>
        <v>-0.24879553313745212</v>
      </c>
      <c r="L377">
        <f t="shared" si="46"/>
        <v>-0.34304637644372948</v>
      </c>
      <c r="M377" s="13">
        <f t="shared" si="51"/>
        <v>1.9107866414606836E-5</v>
      </c>
      <c r="N377" s="13">
        <f t="shared" si="52"/>
        <v>1.1729559879147339E-2</v>
      </c>
      <c r="O377" s="13">
        <v>1</v>
      </c>
    </row>
    <row r="378" spans="4:15" x14ac:dyDescent="0.4">
      <c r="D378" s="6">
        <v>6.1800000000000104</v>
      </c>
      <c r="E378" s="7">
        <f t="shared" si="47"/>
        <v>-2.2195888231665552E-2</v>
      </c>
      <c r="G378">
        <f t="shared" si="48"/>
        <v>6.3952617585165905</v>
      </c>
      <c r="H378" s="10">
        <f t="shared" si="53"/>
        <v>-0.24080319142533957</v>
      </c>
      <c r="I378">
        <f t="shared" si="49"/>
        <v>6.5085662977144159</v>
      </c>
      <c r="J378" s="10">
        <f t="shared" si="50"/>
        <v>-0.23126561825219286</v>
      </c>
      <c r="K378">
        <f t="shared" si="45"/>
        <v>-0.24518240369847066</v>
      </c>
      <c r="L378">
        <f t="shared" si="46"/>
        <v>-0.3382165297297946</v>
      </c>
      <c r="M378" s="13">
        <f t="shared" si="51"/>
        <v>1.9177500133142009E-5</v>
      </c>
      <c r="N378" s="13">
        <f t="shared" si="52"/>
        <v>1.1438497465889805E-2</v>
      </c>
      <c r="O378" s="13">
        <v>1</v>
      </c>
    </row>
    <row r="379" spans="4:15" x14ac:dyDescent="0.4">
      <c r="D379" s="6">
        <v>6.2000000000000099</v>
      </c>
      <c r="E379" s="7">
        <f t="shared" si="47"/>
        <v>-2.1866952751635468E-2</v>
      </c>
      <c r="G379">
        <f t="shared" si="48"/>
        <v>6.4070764428255131</v>
      </c>
      <c r="H379" s="10">
        <f t="shared" si="53"/>
        <v>-0.23723457040249321</v>
      </c>
      <c r="I379">
        <f t="shared" si="49"/>
        <v>6.5204487048054283</v>
      </c>
      <c r="J379" s="10">
        <f t="shared" si="50"/>
        <v>-0.22783834080511545</v>
      </c>
      <c r="K379">
        <f t="shared" si="45"/>
        <v>-0.24162128612264497</v>
      </c>
      <c r="L379">
        <f t="shared" si="46"/>
        <v>-0.33345386145713329</v>
      </c>
      <c r="M379" s="13">
        <f t="shared" si="51"/>
        <v>1.9243274809426549E-5</v>
      </c>
      <c r="N379" s="13">
        <f t="shared" si="52"/>
        <v>1.1154638202596809E-2</v>
      </c>
      <c r="O379" s="13">
        <v>1</v>
      </c>
    </row>
    <row r="380" spans="4:15" x14ac:dyDescent="0.4">
      <c r="D380" s="6">
        <v>6.2200000000000104</v>
      </c>
      <c r="E380" s="7">
        <f t="shared" si="47"/>
        <v>-2.1542785146772062E-2</v>
      </c>
      <c r="G380">
        <f t="shared" si="48"/>
        <v>6.4188911271344358</v>
      </c>
      <c r="H380" s="10">
        <f t="shared" si="53"/>
        <v>-0.23371767605733013</v>
      </c>
      <c r="I380">
        <f t="shared" si="49"/>
        <v>6.5323311118964398</v>
      </c>
      <c r="J380" s="10">
        <f t="shared" si="50"/>
        <v>-0.22446074127976215</v>
      </c>
      <c r="K380">
        <f t="shared" si="45"/>
        <v>-0.2381114440861353</v>
      </c>
      <c r="L380">
        <f t="shared" si="46"/>
        <v>-0.32875745890821412</v>
      </c>
      <c r="M380" s="13">
        <f t="shared" si="51"/>
        <v>1.9305197490950492E-5</v>
      </c>
      <c r="N380" s="13">
        <f t="shared" si="52"/>
        <v>1.0877805308069043E-2</v>
      </c>
      <c r="O380" s="13">
        <v>1</v>
      </c>
    </row>
    <row r="381" spans="4:15" x14ac:dyDescent="0.4">
      <c r="D381" s="6">
        <v>6.24000000000001</v>
      </c>
      <c r="E381" s="7">
        <f t="shared" si="47"/>
        <v>-2.1223318181831399E-2</v>
      </c>
      <c r="G381">
        <f t="shared" si="48"/>
        <v>6.4307058114433602</v>
      </c>
      <c r="H381" s="10">
        <f t="shared" si="53"/>
        <v>-0.23025177895468882</v>
      </c>
      <c r="I381">
        <f t="shared" si="49"/>
        <v>6.5442135189874513</v>
      </c>
      <c r="J381" s="10">
        <f t="shared" si="50"/>
        <v>-0.22113211913195588</v>
      </c>
      <c r="K381">
        <f t="shared" si="45"/>
        <v>-0.23465215135176179</v>
      </c>
      <c r="L381">
        <f t="shared" si="46"/>
        <v>-0.324126421188136</v>
      </c>
      <c r="M381" s="13">
        <f t="shared" si="51"/>
        <v>1.9363277232921726E-5</v>
      </c>
      <c r="N381" s="13">
        <f t="shared" si="52"/>
        <v>1.0607826256039669E-2</v>
      </c>
      <c r="O381" s="13">
        <v>1</v>
      </c>
    </row>
    <row r="382" spans="4:15" x14ac:dyDescent="0.4">
      <c r="D382" s="6">
        <v>6.2600000000000096</v>
      </c>
      <c r="E382" s="7">
        <f t="shared" si="47"/>
        <v>-2.0908485533306171E-2</v>
      </c>
      <c r="G382">
        <f t="shared" si="48"/>
        <v>6.4425204957522828</v>
      </c>
      <c r="H382" s="10">
        <f t="shared" si="53"/>
        <v>-0.22683615955083866</v>
      </c>
      <c r="I382">
        <f t="shared" si="49"/>
        <v>6.5560959260784646</v>
      </c>
      <c r="J382" s="10">
        <f t="shared" si="50"/>
        <v>-0.21785178331717697</v>
      </c>
      <c r="K382">
        <f t="shared" si="45"/>
        <v>-0.23124269164016584</v>
      </c>
      <c r="L382">
        <f t="shared" si="46"/>
        <v>-0.31955985908727136</v>
      </c>
      <c r="M382" s="13">
        <f t="shared" si="51"/>
        <v>1.9417525054270123E-5</v>
      </c>
      <c r="N382" s="13">
        <f t="shared" si="52"/>
        <v>1.0344532676855261E-2</v>
      </c>
      <c r="O382" s="13">
        <v>1</v>
      </c>
    </row>
    <row r="383" spans="4:15" x14ac:dyDescent="0.4">
      <c r="D383" s="6">
        <v>6.28000000000001</v>
      </c>
      <c r="E383" s="7">
        <f t="shared" si="47"/>
        <v>-2.0598221777885204E-2</v>
      </c>
      <c r="G383">
        <f t="shared" si="48"/>
        <v>6.4543351800612063</v>
      </c>
      <c r="H383" s="10">
        <f t="shared" si="53"/>
        <v>-0.22347010806827655</v>
      </c>
      <c r="I383">
        <f t="shared" si="49"/>
        <v>6.567978333169477</v>
      </c>
      <c r="J383" s="10">
        <f t="shared" si="50"/>
        <v>-0.21461905217031926</v>
      </c>
      <c r="K383">
        <f t="shared" si="45"/>
        <v>-0.22788235850234678</v>
      </c>
      <c r="L383">
        <f t="shared" si="46"/>
        <v>-0.31505689494505057</v>
      </c>
      <c r="M383" s="13">
        <f t="shared" si="51"/>
        <v>1.946795389295294E-5</v>
      </c>
      <c r="N383" s="13">
        <f t="shared" si="52"/>
        <v>1.0087760261241646E-2</v>
      </c>
      <c r="O383" s="13">
        <v>1</v>
      </c>
    </row>
    <row r="384" spans="4:15" x14ac:dyDescent="0.4">
      <c r="D384" s="6">
        <v>6.3000000000000096</v>
      </c>
      <c r="E384" s="7">
        <f t="shared" si="47"/>
        <v>-2.0292462381037078E-2</v>
      </c>
      <c r="G384">
        <f t="shared" si="48"/>
        <v>6.466149864370129</v>
      </c>
      <c r="H384" s="10">
        <f t="shared" si="53"/>
        <v>-0.22015292437187126</v>
      </c>
      <c r="I384">
        <f t="shared" si="49"/>
        <v>6.5798607402604885</v>
      </c>
      <c r="J384" s="10">
        <f t="shared" si="50"/>
        <v>-0.21143325328673962</v>
      </c>
      <c r="K384">
        <f t="shared" si="45"/>
        <v>-0.22457045519357427</v>
      </c>
      <c r="L384">
        <f t="shared" si="46"/>
        <v>-0.31061666251489556</v>
      </c>
      <c r="M384" s="13">
        <f t="shared" si="51"/>
        <v>1.9514578560696107E-5</v>
      </c>
      <c r="N384" s="13">
        <f t="shared" si="52"/>
        <v>9.8373486661198495E-3</v>
      </c>
      <c r="O384" s="13">
        <v>1</v>
      </c>
    </row>
    <row r="385" spans="4:15" x14ac:dyDescent="0.4">
      <c r="D385" s="6">
        <v>6.3200000000000101</v>
      </c>
      <c r="E385" s="7">
        <f t="shared" si="47"/>
        <v>-1.9991143685717281E-2</v>
      </c>
      <c r="G385">
        <f t="shared" si="48"/>
        <v>6.4779645486790525</v>
      </c>
      <c r="H385" s="10">
        <f t="shared" si="53"/>
        <v>-0.21688391784634678</v>
      </c>
      <c r="I385">
        <f t="shared" si="49"/>
        <v>6.5917431473515009</v>
      </c>
      <c r="J385" s="10">
        <f t="shared" si="50"/>
        <v>-0.20829372340459404</v>
      </c>
      <c r="K385">
        <f t="shared" si="45"/>
        <v>-0.22130629454866241</v>
      </c>
      <c r="L385">
        <f t="shared" si="46"/>
        <v>-0.30623830683030479</v>
      </c>
      <c r="M385" s="13">
        <f t="shared" si="51"/>
        <v>1.9557415697184048E-5</v>
      </c>
      <c r="N385" s="13">
        <f t="shared" si="52"/>
        <v>9.5931414224360127E-3</v>
      </c>
      <c r="O385" s="13">
        <v>1</v>
      </c>
    </row>
    <row r="386" spans="4:15" x14ac:dyDescent="0.4">
      <c r="D386" s="6">
        <v>6.3400000000000096</v>
      </c>
      <c r="E386" s="7">
        <f t="shared" si="47"/>
        <v>-1.9694202901198301E-2</v>
      </c>
      <c r="G386">
        <f t="shared" si="48"/>
        <v>6.4897792329879751</v>
      </c>
      <c r="H386" s="10">
        <f t="shared" si="53"/>
        <v>-0.21366240727510036</v>
      </c>
      <c r="I386">
        <f t="shared" si="49"/>
        <v>6.6036255544425124</v>
      </c>
      <c r="J386" s="10">
        <f t="shared" si="50"/>
        <v>-0.20519980828845544</v>
      </c>
      <c r="K386">
        <f t="shared" si="45"/>
        <v>-0.21808919885860648</v>
      </c>
      <c r="L386">
        <f t="shared" si="46"/>
        <v>-0.30192098407210077</v>
      </c>
      <c r="M386" s="13">
        <f t="shared" si="51"/>
        <v>1.9596483723800602E-5</v>
      </c>
      <c r="N386" s="13">
        <f t="shared" si="52"/>
        <v>9.3549858449708204E-3</v>
      </c>
      <c r="O386" s="13">
        <v>1</v>
      </c>
    </row>
    <row r="387" spans="4:15" x14ac:dyDescent="0.4">
      <c r="D387" s="6">
        <v>6.3600000000000101</v>
      </c>
      <c r="E387" s="7">
        <f t="shared" si="47"/>
        <v>-1.9401578092021737E-2</v>
      </c>
      <c r="G387">
        <f t="shared" si="48"/>
        <v>6.5015939172968986</v>
      </c>
      <c r="H387" s="10">
        <f t="shared" si="53"/>
        <v>-0.2104877207203438</v>
      </c>
      <c r="I387">
        <f t="shared" si="49"/>
        <v>6.6155079615335248</v>
      </c>
      <c r="J387" s="10">
        <f t="shared" si="50"/>
        <v>-0.20215086261420209</v>
      </c>
      <c r="K387">
        <f t="shared" si="45"/>
        <v>-0.21491849974856644</v>
      </c>
      <c r="L387">
        <f t="shared" si="46"/>
        <v>-0.29766386143682882</v>
      </c>
      <c r="M387" s="13">
        <f t="shared" si="51"/>
        <v>1.9631802796937582E-5</v>
      </c>
      <c r="N387" s="13">
        <f t="shared" si="52"/>
        <v>9.1227329440910949E-3</v>
      </c>
      <c r="O387" s="13">
        <v>1</v>
      </c>
    </row>
    <row r="388" spans="4:15" x14ac:dyDescent="0.4">
      <c r="D388" s="6">
        <v>6.3800000000000097</v>
      </c>
      <c r="E388" s="7">
        <f t="shared" si="47"/>
        <v>-1.9113208167072016E-2</v>
      </c>
      <c r="G388">
        <f t="shared" si="48"/>
        <v>6.5134086016058212</v>
      </c>
      <c r="H388" s="10">
        <f t="shared" si="53"/>
        <v>-0.20735919540456432</v>
      </c>
      <c r="I388">
        <f t="shared" si="49"/>
        <v>6.6273903686245363</v>
      </c>
      <c r="J388" s="10">
        <f t="shared" si="50"/>
        <v>-0.19914624985517346</v>
      </c>
      <c r="K388">
        <f t="shared" si="45"/>
        <v>-0.21179353805719858</v>
      </c>
      <c r="L388">
        <f t="shared" si="46"/>
        <v>-0.29346611700632697</v>
      </c>
      <c r="M388" s="13">
        <f t="shared" si="51"/>
        <v>1.9663394760971444E-5</v>
      </c>
      <c r="N388" s="13">
        <f t="shared" si="52"/>
        <v>8.8962373394112469E-3</v>
      </c>
      <c r="O388" s="13">
        <v>1</v>
      </c>
    </row>
    <row r="389" spans="4:15" x14ac:dyDescent="0.4">
      <c r="D389" s="6">
        <v>6.4000000000000101</v>
      </c>
      <c r="E389" s="7">
        <f t="shared" si="47"/>
        <v>-1.8829032868770589E-2</v>
      </c>
      <c r="G389">
        <f t="shared" si="48"/>
        <v>6.5252232859147457</v>
      </c>
      <c r="H389" s="10">
        <f t="shared" si="53"/>
        <v>-0.20427617759329214</v>
      </c>
      <c r="I389">
        <f t="shared" si="49"/>
        <v>6.6392727757155496</v>
      </c>
      <c r="J389" s="10">
        <f t="shared" si="50"/>
        <v>-0.19618534216958139</v>
      </c>
      <c r="K389">
        <f t="shared" si="45"/>
        <v>-0.20871366371731653</v>
      </c>
      <c r="L389">
        <f t="shared" si="46"/>
        <v>-0.28932693961845302</v>
      </c>
      <c r="M389" s="13">
        <f t="shared" si="51"/>
        <v>1.9691283100909026E-5</v>
      </c>
      <c r="N389" s="13">
        <f t="shared" si="52"/>
        <v>8.6753571753276498E-3</v>
      </c>
      <c r="O389" s="13">
        <v>1</v>
      </c>
    </row>
    <row r="390" spans="4:15" x14ac:dyDescent="0.4">
      <c r="D390" s="6">
        <v>6.4200000000000097</v>
      </c>
      <c r="E390" s="7">
        <f t="shared" si="47"/>
        <v>-1.8548992762390224E-2</v>
      </c>
      <c r="G390">
        <f t="shared" si="48"/>
        <v>6.5370379702236683</v>
      </c>
      <c r="H390" s="10">
        <f t="shared" si="53"/>
        <v>-0.20123802247917155</v>
      </c>
      <c r="I390">
        <f t="shared" si="49"/>
        <v>6.651155182806562</v>
      </c>
      <c r="J390" s="10">
        <f t="shared" si="50"/>
        <v>-0.19326752028917246</v>
      </c>
      <c r="K390">
        <f t="shared" si="45"/>
        <v>-0.20567823563788798</v>
      </c>
      <c r="L390">
        <f t="shared" si="46"/>
        <v>-0.28524552873898262</v>
      </c>
      <c r="M390" s="13">
        <f t="shared" si="51"/>
        <v>1.9715492894838514E-5</v>
      </c>
      <c r="N390" s="13">
        <f t="shared" si="52"/>
        <v>8.4599540383933497E-3</v>
      </c>
      <c r="O390" s="13">
        <v>1</v>
      </c>
    </row>
    <row r="391" spans="4:15" x14ac:dyDescent="0.4">
      <c r="D391" s="6">
        <v>6.4400000000000102</v>
      </c>
      <c r="E391" s="7">
        <f t="shared" si="47"/>
        <v>-1.8273029225488263E-2</v>
      </c>
      <c r="G391">
        <f t="shared" si="48"/>
        <v>6.5488526545325909</v>
      </c>
      <c r="H391" s="10">
        <f t="shared" si="53"/>
        <v>-0.19824409406732216</v>
      </c>
      <c r="I391">
        <f t="shared" si="49"/>
        <v>6.6630375898975736</v>
      </c>
      <c r="J391" s="10">
        <f t="shared" si="50"/>
        <v>-0.19039217340912984</v>
      </c>
      <c r="K391">
        <f t="shared" si="45"/>
        <v>-0.20268662158734238</v>
      </c>
      <c r="L391">
        <f t="shared" si="46"/>
        <v>-0.28122109433467224</v>
      </c>
      <c r="M391" s="13">
        <f t="shared" si="51"/>
        <v>1.9736050766137034E-5</v>
      </c>
      <c r="N391" s="13">
        <f t="shared" si="52"/>
        <v>8.2498928764984346E-3</v>
      </c>
      <c r="O391" s="13">
        <v>1</v>
      </c>
    </row>
    <row r="392" spans="4:15" x14ac:dyDescent="0.4">
      <c r="D392" s="6">
        <v>6.4600000000000097</v>
      </c>
      <c r="E392" s="7">
        <f t="shared" si="47"/>
        <v>-1.8001084437458428E-2</v>
      </c>
      <c r="G392">
        <f t="shared" si="48"/>
        <v>6.5606673388415135</v>
      </c>
      <c r="H392" s="10">
        <f t="shared" si="53"/>
        <v>-0.19529376506198648</v>
      </c>
      <c r="I392">
        <f t="shared" si="49"/>
        <v>6.6749199969885851</v>
      </c>
      <c r="J392" s="10">
        <f t="shared" si="50"/>
        <v>-0.18755869907921061</v>
      </c>
      <c r="K392">
        <f t="shared" si="45"/>
        <v>-0.19973819807819626</v>
      </c>
      <c r="L392">
        <f t="shared" si="46"/>
        <v>-0.27725285674748795</v>
      </c>
      <c r="M392" s="13">
        <f t="shared" si="51"/>
        <v>1.9752984835575571E-5</v>
      </c>
      <c r="N392" s="13">
        <f t="shared" si="52"/>
        <v>8.0450419198217962E-3</v>
      </c>
      <c r="O392" s="13">
        <v>1</v>
      </c>
    </row>
    <row r="393" spans="4:15" x14ac:dyDescent="0.4">
      <c r="D393" s="6">
        <v>6.4800000000000102</v>
      </c>
      <c r="E393" s="7">
        <f t="shared" si="47"/>
        <v>-1.7733101369199953E-2</v>
      </c>
      <c r="G393">
        <f t="shared" si="48"/>
        <v>6.5724820231504388</v>
      </c>
      <c r="H393" s="10">
        <f t="shared" si="53"/>
        <v>-0.19238641675445028</v>
      </c>
      <c r="I393">
        <f t="shared" si="49"/>
        <v>6.6868024040795992</v>
      </c>
      <c r="J393" s="10">
        <f t="shared" si="50"/>
        <v>-0.18476650309610507</v>
      </c>
      <c r="K393">
        <f t="shared" si="45"/>
        <v>-0.1968323502529781</v>
      </c>
      <c r="L393">
        <f t="shared" si="46"/>
        <v>-0.2733400465700046</v>
      </c>
      <c r="M393" s="13">
        <f t="shared" si="51"/>
        <v>1.9766324673331779E-5</v>
      </c>
      <c r="N393" s="13">
        <f t="shared" si="52"/>
        <v>7.8452726035227703E-3</v>
      </c>
      <c r="O393" s="13">
        <v>1</v>
      </c>
    </row>
    <row r="394" spans="4:15" x14ac:dyDescent="0.4">
      <c r="D394" s="6">
        <v>6.5000000000000098</v>
      </c>
      <c r="E394" s="7">
        <f t="shared" si="47"/>
        <v>-1.7469023772903654E-2</v>
      </c>
      <c r="G394">
        <f t="shared" si="48"/>
        <v>6.5842967074593615</v>
      </c>
      <c r="H394" s="10">
        <f t="shared" si="53"/>
        <v>-0.18952143891223175</v>
      </c>
      <c r="I394">
        <f t="shared" si="49"/>
        <v>6.6986848111706108</v>
      </c>
      <c r="J394" s="10">
        <f t="shared" si="50"/>
        <v>-0.18201499939701504</v>
      </c>
      <c r="K394">
        <f t="shared" si="45"/>
        <v>-0.1939684717714496</v>
      </c>
      <c r="L394">
        <f t="shared" si="46"/>
        <v>-0.26948190452197468</v>
      </c>
      <c r="M394" s="13">
        <f t="shared" si="51"/>
        <v>1.9776101250963314E-5</v>
      </c>
      <c r="N394" s="13">
        <f t="shared" si="52"/>
        <v>7.6504594921386901E-3</v>
      </c>
      <c r="O394" s="13">
        <v>1</v>
      </c>
    </row>
    <row r="395" spans="4:15" x14ac:dyDescent="0.4">
      <c r="D395" s="6">
        <v>6.5200000000000102</v>
      </c>
      <c r="E395" s="7">
        <f t="shared" si="47"/>
        <v>-1.7208796171953679E-2</v>
      </c>
      <c r="G395">
        <f t="shared" si="48"/>
        <v>6.5961113917682841</v>
      </c>
      <c r="H395" s="10">
        <f t="shared" si="53"/>
        <v>-0.18669822966952548</v>
      </c>
      <c r="I395">
        <f t="shared" si="49"/>
        <v>6.7105672182616214</v>
      </c>
      <c r="J395" s="10">
        <f t="shared" si="50"/>
        <v>-0.17930360995443698</v>
      </c>
      <c r="K395">
        <f t="shared" si="45"/>
        <v>-0.19114596469910677</v>
      </c>
      <c r="L395">
        <f t="shared" si="46"/>
        <v>-0.26567768132805375</v>
      </c>
      <c r="M395" s="13">
        <f t="shared" si="51"/>
        <v>1.9782346893364478E-5</v>
      </c>
      <c r="N395" s="13">
        <f t="shared" si="52"/>
        <v>7.4604802056546446E-3</v>
      </c>
      <c r="O395" s="13">
        <v>1</v>
      </c>
    </row>
    <row r="396" spans="4:15" x14ac:dyDescent="0.4">
      <c r="D396" s="6">
        <v>6.5400000000000098</v>
      </c>
      <c r="E396" s="7">
        <f t="shared" si="47"/>
        <v>-1.6952363850944535E-2</v>
      </c>
      <c r="G396">
        <f t="shared" si="48"/>
        <v>6.6079260760772067</v>
      </c>
      <c r="H396" s="10">
        <f t="shared" si="53"/>
        <v>-0.18391619541889728</v>
      </c>
      <c r="I396">
        <f t="shared" si="49"/>
        <v>6.7224496253526347</v>
      </c>
      <c r="J396" s="10">
        <f t="shared" si="50"/>
        <v>-0.17663176467214639</v>
      </c>
      <c r="K396">
        <f t="shared" si="45"/>
        <v>-0.18836423939696315</v>
      </c>
      <c r="L396">
        <f t="shared" si="46"/>
        <v>-0.26192663759670259</v>
      </c>
      <c r="M396" s="13">
        <f t="shared" si="51"/>
        <v>1.9785095230807988E-5</v>
      </c>
      <c r="N396" s="13">
        <f t="shared" si="52"/>
        <v>7.2752153472161905E-3</v>
      </c>
      <c r="O396" s="13">
        <v>1</v>
      </c>
    </row>
    <row r="397" spans="4:15" x14ac:dyDescent="0.4">
      <c r="D397" s="6">
        <v>6.5600000000000103</v>
      </c>
      <c r="E397" s="7">
        <f t="shared" si="47"/>
        <v>-1.6699672845812072E-2</v>
      </c>
      <c r="G397">
        <f t="shared" si="48"/>
        <v>6.6197407603861311</v>
      </c>
      <c r="H397" s="10">
        <f t="shared" si="53"/>
        <v>-0.18117475070421515</v>
      </c>
      <c r="I397">
        <f t="shared" si="49"/>
        <v>6.7343320324436471</v>
      </c>
      <c r="J397" s="10">
        <f t="shared" si="50"/>
        <v>-0.17399890128236972</v>
      </c>
      <c r="K397">
        <f t="shared" si="45"/>
        <v>-0.18562271441259678</v>
      </c>
      <c r="L397">
        <f t="shared" si="46"/>
        <v>-0.25822804370024677</v>
      </c>
      <c r="M397" s="13">
        <f t="shared" si="51"/>
        <v>1.9784381151080064E-5</v>
      </c>
      <c r="N397" s="13">
        <f t="shared" si="52"/>
        <v>7.0945484324510142E-3</v>
      </c>
      <c r="O397" s="13">
        <v>1</v>
      </c>
    </row>
    <row r="398" spans="4:15" x14ac:dyDescent="0.4">
      <c r="D398" s="6">
        <v>6.5800000000000098</v>
      </c>
      <c r="E398" s="7">
        <f t="shared" si="47"/>
        <v>-1.6450669934078035E-2</v>
      </c>
      <c r="G398">
        <f t="shared" si="48"/>
        <v>6.6315554446950538</v>
      </c>
      <c r="H398" s="10">
        <f t="shared" si="53"/>
        <v>-0.17847331811481262</v>
      </c>
      <c r="I398">
        <f t="shared" si="49"/>
        <v>6.7462144395346586</v>
      </c>
      <c r="J398" s="10">
        <f t="shared" si="50"/>
        <v>-0.17140446524413927</v>
      </c>
      <c r="K398">
        <f t="shared" si="45"/>
        <v>-0.18292081637245627</v>
      </c>
      <c r="L398">
        <f t="shared" si="46"/>
        <v>-0.25458117965609972</v>
      </c>
      <c r="M398" s="13">
        <f t="shared" si="51"/>
        <v>1.9780240751743306E-5</v>
      </c>
      <c r="N398" s="13">
        <f t="shared" si="52"/>
        <v>6.9183658203688294E-3</v>
      </c>
      <c r="O398" s="13">
        <v>1</v>
      </c>
    </row>
    <row r="399" spans="4:15" x14ac:dyDescent="0.4">
      <c r="D399" s="6">
        <v>6.6000000000000103</v>
      </c>
      <c r="E399" s="7">
        <f t="shared" si="47"/>
        <v>-1.6205302625206901E-2</v>
      </c>
      <c r="G399">
        <f t="shared" si="48"/>
        <v>6.6433701290039773</v>
      </c>
      <c r="H399" s="10">
        <f t="shared" si="53"/>
        <v>-0.17581132818086964</v>
      </c>
      <c r="I399">
        <f t="shared" si="49"/>
        <v>6.758096846625671</v>
      </c>
      <c r="J399" s="10">
        <f t="shared" si="50"/>
        <v>-0.16884790964281826</v>
      </c>
      <c r="K399">
        <f t="shared" si="45"/>
        <v>-0.18025797987541259</v>
      </c>
      <c r="L399">
        <f t="shared" si="46"/>
        <v>-0.2509853350091435</v>
      </c>
      <c r="M399" s="13">
        <f t="shared" si="51"/>
        <v>1.9772711292581661E-5</v>
      </c>
      <c r="N399" s="13">
        <f t="shared" si="52"/>
        <v>6.7465566458086478E-3</v>
      </c>
      <c r="O399" s="13">
        <v>1</v>
      </c>
    </row>
    <row r="400" spans="4:15" x14ac:dyDescent="0.4">
      <c r="D400" s="6">
        <v>6.6200000000000099</v>
      </c>
      <c r="E400" s="7">
        <f t="shared" si="47"/>
        <v>-1.5963519151074433E-2</v>
      </c>
      <c r="G400">
        <f t="shared" si="48"/>
        <v>6.6551848133128999</v>
      </c>
      <c r="H400" s="10">
        <f t="shared" si="53"/>
        <v>-0.17318821927000655</v>
      </c>
      <c r="I400">
        <f t="shared" si="49"/>
        <v>6.7699792537166843</v>
      </c>
      <c r="J400" s="10">
        <f t="shared" si="50"/>
        <v>-0.16632869509078985</v>
      </c>
      <c r="K400">
        <f t="shared" si="45"/>
        <v>-0.17763364738755419</v>
      </c>
      <c r="L400">
        <f t="shared" si="46"/>
        <v>-0.24743980871527074</v>
      </c>
      <c r="M400" s="13">
        <f t="shared" si="51"/>
        <v>1.9761831148283149E-5</v>
      </c>
      <c r="N400" s="13">
        <f t="shared" si="52"/>
        <v>6.5790127534034503E-3</v>
      </c>
      <c r="O400" s="13">
        <v>1</v>
      </c>
    </row>
    <row r="401" spans="4:15" x14ac:dyDescent="0.4">
      <c r="D401" s="6">
        <v>6.6400000000000103</v>
      </c>
      <c r="E401" s="7">
        <f t="shared" si="47"/>
        <v>-1.5725268456546811E-2</v>
      </c>
      <c r="G401">
        <f t="shared" si="48"/>
        <v>6.6669994976218225</v>
      </c>
      <c r="H401" s="10">
        <f t="shared" si="53"/>
        <v>-0.17060343748507636</v>
      </c>
      <c r="I401">
        <f t="shared" si="49"/>
        <v>6.7818616608076958</v>
      </c>
      <c r="J401" s="10">
        <f t="shared" si="50"/>
        <v>-0.1638462896292982</v>
      </c>
      <c r="K401">
        <f t="shared" si="45"/>
        <v>-0.17504726913820717</v>
      </c>
      <c r="L401">
        <f t="shared" si="46"/>
        <v>-0.24394390902607699</v>
      </c>
      <c r="M401" s="13">
        <f t="shared" si="51"/>
        <v>1.9747639761367295E-5</v>
      </c>
      <c r="N401" s="13">
        <f t="shared" si="52"/>
        <v>6.4156286330312329E-3</v>
      </c>
      <c r="O401" s="13">
        <v>1</v>
      </c>
    </row>
    <row r="402" spans="4:15" x14ac:dyDescent="0.4">
      <c r="D402" s="6">
        <v>6.6600000000000099</v>
      </c>
      <c r="E402" s="7">
        <f t="shared" si="47"/>
        <v>-1.5490500190169718E-2</v>
      </c>
      <c r="G402">
        <f t="shared" si="48"/>
        <v>6.6788141819307461</v>
      </c>
      <c r="H402" s="10">
        <f t="shared" si="53"/>
        <v>-0.16805643656315131</v>
      </c>
      <c r="I402">
        <f t="shared" si="49"/>
        <v>6.7937440678987073</v>
      </c>
      <c r="J402" s="10">
        <f t="shared" si="50"/>
        <v>-0.16140016863143533</v>
      </c>
      <c r="K402">
        <f t="shared" si="45"/>
        <v>-0.1724983030171775</v>
      </c>
      <c r="L402">
        <f t="shared" si="46"/>
        <v>-0.24049695337470306</v>
      </c>
      <c r="M402" s="13">
        <f t="shared" si="51"/>
        <v>1.9730177595403237E-5</v>
      </c>
      <c r="N402" s="13">
        <f t="shared" si="52"/>
        <v>6.2563013567228307E-3</v>
      </c>
      <c r="O402" s="13">
        <v>1</v>
      </c>
    </row>
    <row r="403" spans="4:15" x14ac:dyDescent="0.4">
      <c r="D403" s="6">
        <v>6.6800000000000104</v>
      </c>
      <c r="E403" s="7">
        <f t="shared" si="47"/>
        <v>-1.5259164694966156E-2</v>
      </c>
      <c r="G403">
        <f t="shared" si="48"/>
        <v>6.6906288662396696</v>
      </c>
      <c r="H403" s="10">
        <f t="shared" si="53"/>
        <v>-0.16554667777568782</v>
      </c>
      <c r="I403">
        <f t="shared" si="49"/>
        <v>6.8056264749897206</v>
      </c>
      <c r="J403" s="10">
        <f t="shared" si="50"/>
        <v>-0.15898981470626086</v>
      </c>
      <c r="K403">
        <f t="shared" ref="K403:K469" si="54">$E$6*$O$6*EXP(-$O$15*(G403/$E$4-1))-SQRT($E$6)*$O$5*EXP(-$O$4*(G403/$E$4-1))</f>
        <v>-0.16998621447320308</v>
      </c>
      <c r="L403">
        <f t="shared" ref="L403:L469" si="55">$K$6*$O$6*EXP(-$O$15*(I403/$K$4-1))-SQRT($K$6)*$O$5*EXP(-$O$4*(I403/$K$4-1))</f>
        <v>-0.2370982682628284</v>
      </c>
      <c r="M403" s="13">
        <f t="shared" si="51"/>
        <v>1.9709486088584715E-5</v>
      </c>
      <c r="N403" s="13">
        <f t="shared" si="52"/>
        <v>6.1009305169984675E-3</v>
      </c>
      <c r="O403" s="13">
        <v>1</v>
      </c>
    </row>
    <row r="404" spans="4:15" x14ac:dyDescent="0.4">
      <c r="D404" s="6">
        <v>6.7000000000000099</v>
      </c>
      <c r="E404" s="7">
        <f t="shared" ref="E404:E467" si="56">-(1+D404+$E$5*D404^3)*EXP(-D404)</f>
        <v>-1.5031212999342455E-2</v>
      </c>
      <c r="G404">
        <f t="shared" ref="G404:G469" si="57">$E$11*(D404/$E$12+1)</f>
        <v>6.7024435505485922</v>
      </c>
      <c r="H404" s="10">
        <f t="shared" si="53"/>
        <v>-0.16307362982986628</v>
      </c>
      <c r="I404">
        <f t="shared" ref="I404:I467" si="58">$K$11*(D404/$K$12+1)</f>
        <v>6.8175088820807321</v>
      </c>
      <c r="J404" s="10">
        <f t="shared" ref="J404:J467" si="59">-(-$H$4)*(1+D404+$K$5*D404^3)*EXP(-D404)</f>
        <v>-0.15661471760404883</v>
      </c>
      <c r="K404">
        <f t="shared" si="54"/>
        <v>-0.16751047641360586</v>
      </c>
      <c r="L404">
        <f t="shared" si="55"/>
        <v>-0.23374718914880602</v>
      </c>
      <c r="M404" s="13">
        <f t="shared" ref="M404:M467" si="60">(K404-H404)^2*O404</f>
        <v>1.9685607607641571E-5</v>
      </c>
      <c r="N404" s="13">
        <f t="shared" ref="N404:N467" si="61">(L404-J404)^2*O404</f>
        <v>5.9494181666027782E-3</v>
      </c>
      <c r="O404" s="13">
        <v>1</v>
      </c>
    </row>
    <row r="405" spans="4:15" x14ac:dyDescent="0.4">
      <c r="D405" s="6">
        <v>6.7200000000000104</v>
      </c>
      <c r="E405" s="7">
        <f t="shared" si="56"/>
        <v>-1.4806596808101192E-2</v>
      </c>
      <c r="G405">
        <f t="shared" si="57"/>
        <v>6.7142582348575166</v>
      </c>
      <c r="H405" s="10">
        <f t="shared" ref="H405:H469" si="62">-(-$B$4)*(1+D405+$E$5*D405^3)*EXP(-D405)</f>
        <v>-0.16063676877108984</v>
      </c>
      <c r="I405">
        <f t="shared" si="58"/>
        <v>6.8293912891717437</v>
      </c>
      <c r="J405" s="10">
        <f t="shared" si="59"/>
        <v>-0.15427437412264874</v>
      </c>
      <c r="K405">
        <f t="shared" si="54"/>
        <v>-0.16507056910513263</v>
      </c>
      <c r="L405">
        <f t="shared" si="55"/>
        <v>-0.23044306033693449</v>
      </c>
      <c r="M405" s="13">
        <f t="shared" si="60"/>
        <v>1.9658585402157878E-5</v>
      </c>
      <c r="N405" s="13">
        <f t="shared" si="61"/>
        <v>5.8016687596103228E-3</v>
      </c>
      <c r="O405" s="13">
        <v>1</v>
      </c>
    </row>
    <row r="406" spans="4:15" x14ac:dyDescent="0.4">
      <c r="D406" s="6">
        <v>6.74000000000001</v>
      </c>
      <c r="E406" s="7">
        <f t="shared" si="56"/>
        <v>-1.4585268493560444E-2</v>
      </c>
      <c r="G406">
        <f t="shared" si="57"/>
        <v>6.7260729191664392</v>
      </c>
      <c r="H406" s="10">
        <f t="shared" si="62"/>
        <v>-0.15823557788663728</v>
      </c>
      <c r="I406">
        <f t="shared" si="58"/>
        <v>6.8412736962627569</v>
      </c>
      <c r="J406" s="10">
        <f t="shared" si="59"/>
        <v>-0.15196828801495432</v>
      </c>
      <c r="K406">
        <f t="shared" si="54"/>
        <v>-0.16266598007597957</v>
      </c>
      <c r="L406">
        <f t="shared" si="55"/>
        <v>-0.22718523486786718</v>
      </c>
      <c r="M406" s="13">
        <f t="shared" si="60"/>
        <v>1.9628463559328973E-5</v>
      </c>
      <c r="N406" s="13">
        <f t="shared" si="61"/>
        <v>5.6575890938739175E-3</v>
      </c>
      <c r="O406" s="13">
        <v>1</v>
      </c>
    </row>
    <row r="407" spans="4:15" x14ac:dyDescent="0.4">
      <c r="D407" s="6">
        <v>6.7600000000000096</v>
      </c>
      <c r="E407" s="7">
        <f t="shared" si="56"/>
        <v>-1.4367181086778159E-2</v>
      </c>
      <c r="G407">
        <f t="shared" si="57"/>
        <v>6.7378876034753619</v>
      </c>
      <c r="H407" s="10">
        <f t="shared" si="62"/>
        <v>-0.15586954761045624</v>
      </c>
      <c r="I407">
        <f t="shared" si="58"/>
        <v>6.8531561033537693</v>
      </c>
      <c r="J407" s="10">
        <f t="shared" si="59"/>
        <v>-0.1496959698974677</v>
      </c>
      <c r="K407">
        <f t="shared" si="54"/>
        <v>-0.1602962040189839</v>
      </c>
      <c r="L407">
        <f t="shared" si="55"/>
        <v>-0.22397307441015282</v>
      </c>
      <c r="M407" s="13">
        <f t="shared" si="60"/>
        <v>1.9595286959158978E-5</v>
      </c>
      <c r="N407" s="13">
        <f t="shared" si="61"/>
        <v>5.5170882547883491E-3</v>
      </c>
      <c r="O407" s="13">
        <v>1</v>
      </c>
    </row>
    <row r="408" spans="4:15" x14ac:dyDescent="0.4">
      <c r="D408" s="6">
        <v>6.78000000000001</v>
      </c>
      <c r="E408" s="7">
        <f t="shared" si="56"/>
        <v>-1.4152288268880977E-2</v>
      </c>
      <c r="G408">
        <f t="shared" si="57"/>
        <v>6.7497022877842845</v>
      </c>
      <c r="H408" s="10">
        <f t="shared" si="62"/>
        <v>-0.15353817542908971</v>
      </c>
      <c r="I408">
        <f t="shared" si="58"/>
        <v>6.8650385104447809</v>
      </c>
      <c r="J408" s="10">
        <f t="shared" si="59"/>
        <v>-0.14745693715995156</v>
      </c>
      <c r="K408">
        <f t="shared" si="54"/>
        <v>-0.15796074269597712</v>
      </c>
      <c r="L408">
        <f t="shared" si="55"/>
        <v>-0.22080594915289886</v>
      </c>
      <c r="M408" s="13">
        <f t="shared" si="60"/>
        <v>1.9559101230144039E-5</v>
      </c>
      <c r="N408" s="13">
        <f t="shared" si="61"/>
        <v>5.3800775603415271E-3</v>
      </c>
      <c r="O408" s="13">
        <v>1</v>
      </c>
    </row>
    <row r="409" spans="4:15" x14ac:dyDescent="0.4">
      <c r="D409" s="6">
        <v>6.8000000000000096</v>
      </c>
      <c r="E409" s="7">
        <f t="shared" si="56"/>
        <v>-1.3940544362496421E-2</v>
      </c>
      <c r="G409">
        <f t="shared" si="57"/>
        <v>6.761516972093208</v>
      </c>
      <c r="H409" s="10">
        <f t="shared" si="62"/>
        <v>-0.15124096578872367</v>
      </c>
      <c r="I409">
        <f t="shared" si="58"/>
        <v>6.8769209175357924</v>
      </c>
      <c r="J409" s="10">
        <f t="shared" si="59"/>
        <v>-0.14525071387615895</v>
      </c>
      <c r="K409">
        <f t="shared" si="54"/>
        <v>-0.15565910484328938</v>
      </c>
      <c r="L409">
        <f t="shared" si="55"/>
        <v>-0.21768323769955561</v>
      </c>
      <c r="M409" s="13">
        <f t="shared" si="60"/>
        <v>1.9519952705478703E-5</v>
      </c>
      <c r="N409" s="13">
        <f t="shared" si="61"/>
        <v>5.2464705074269239E-3</v>
      </c>
      <c r="O409" s="13">
        <v>1</v>
      </c>
    </row>
    <row r="410" spans="4:15" x14ac:dyDescent="0.4">
      <c r="D410" s="6">
        <v>6.8200000000000101</v>
      </c>
      <c r="E410" s="7">
        <f t="shared" si="56"/>
        <v>-1.3731904323287525E-2</v>
      </c>
      <c r="G410">
        <f t="shared" si="57"/>
        <v>6.7733316564021324</v>
      </c>
      <c r="H410" s="10">
        <f t="shared" si="62"/>
        <v>-0.14897743000334637</v>
      </c>
      <c r="I410">
        <f t="shared" si="58"/>
        <v>6.8888033246268048</v>
      </c>
      <c r="J410" s="10">
        <f t="shared" si="59"/>
        <v>-0.14307683071562971</v>
      </c>
      <c r="K410">
        <f t="shared" si="54"/>
        <v>-0.15339080607839298</v>
      </c>
      <c r="L410">
        <f t="shared" si="55"/>
        <v>-0.21460432696281737</v>
      </c>
      <c r="M410" s="13">
        <f t="shared" si="60"/>
        <v>1.947788837979377E-5</v>
      </c>
      <c r="N410" s="13">
        <f t="shared" si="61"/>
        <v>5.1161827193914444E-3</v>
      </c>
      <c r="O410" s="13">
        <v>1</v>
      </c>
    </row>
    <row r="411" spans="4:15" x14ac:dyDescent="0.4">
      <c r="D411" s="6">
        <v>6.8400000000000096</v>
      </c>
      <c r="E411" s="7">
        <f t="shared" si="56"/>
        <v>-1.3526323731589129E-2</v>
      </c>
      <c r="G411">
        <f t="shared" si="57"/>
        <v>6.785146340711055</v>
      </c>
      <c r="H411" s="10">
        <f t="shared" si="62"/>
        <v>-0.14674708616401047</v>
      </c>
      <c r="I411">
        <f t="shared" si="58"/>
        <v>6.9006857317178172</v>
      </c>
      <c r="J411" s="10">
        <f t="shared" si="59"/>
        <v>-0.14093482485654663</v>
      </c>
      <c r="K411">
        <f t="shared" si="54"/>
        <v>-0.15115536880767613</v>
      </c>
      <c r="L411">
        <f t="shared" si="55"/>
        <v>-0.21156861206063182</v>
      </c>
      <c r="M411" s="13">
        <f t="shared" si="60"/>
        <v>1.9432955866443919E-5</v>
      </c>
      <c r="N411" s="13">
        <f t="shared" si="61"/>
        <v>4.9891318947919896E-3</v>
      </c>
      <c r="O411" s="13">
        <v>1</v>
      </c>
    </row>
    <row r="412" spans="4:15" x14ac:dyDescent="0.4">
      <c r="D412" s="6">
        <v>6.8600000000000101</v>
      </c>
      <c r="E412" s="7">
        <f t="shared" si="56"/>
        <v>-1.3323758784144669E-2</v>
      </c>
      <c r="G412">
        <f t="shared" si="57"/>
        <v>6.7969610250199777</v>
      </c>
      <c r="H412" s="10">
        <f t="shared" si="62"/>
        <v>-0.14454945904918551</v>
      </c>
      <c r="I412">
        <f t="shared" si="58"/>
        <v>6.9125681388088287</v>
      </c>
      <c r="J412" s="10">
        <f t="shared" si="59"/>
        <v>-0.13882423989963855</v>
      </c>
      <c r="K412">
        <f t="shared" si="54"/>
        <v>-0.14895232213533555</v>
      </c>
      <c r="L412">
        <f t="shared" si="55"/>
        <v>-0.20857549621331337</v>
      </c>
      <c r="M412" s="13">
        <f t="shared" si="60"/>
        <v>1.9385203355382641E-5</v>
      </c>
      <c r="N412" s="13">
        <f t="shared" si="61"/>
        <v>4.865237757335961E-3</v>
      </c>
      <c r="O412" s="13">
        <v>1</v>
      </c>
    </row>
    <row r="413" spans="4:15" x14ac:dyDescent="0.4">
      <c r="D413" s="6">
        <v>6.8800000000000097</v>
      </c>
      <c r="E413" s="7">
        <f t="shared" si="56"/>
        <v>-1.3124166285942785E-2</v>
      </c>
      <c r="G413">
        <f t="shared" si="57"/>
        <v>6.8087757093289003</v>
      </c>
      <c r="H413" s="10">
        <f t="shared" si="62"/>
        <v>-0.14238408003619327</v>
      </c>
      <c r="I413">
        <f t="shared" si="58"/>
        <v>6.924450545899842</v>
      </c>
      <c r="J413" s="10">
        <f t="shared" si="59"/>
        <v>-0.13674462578312366</v>
      </c>
      <c r="K413">
        <f t="shared" si="54"/>
        <v>-0.1467812017733813</v>
      </c>
      <c r="L413">
        <f t="shared" si="55"/>
        <v>-0.20562439064175322</v>
      </c>
      <c r="M413" s="13">
        <f t="shared" si="60"/>
        <v>1.9334679571651537E-5</v>
      </c>
      <c r="N413" s="13">
        <f t="shared" si="61"/>
        <v>4.7444220069801004E-3</v>
      </c>
      <c r="O413" s="13">
        <v>1</v>
      </c>
    </row>
    <row r="414" spans="4:15" x14ac:dyDescent="0.4">
      <c r="D414" s="6">
        <v>6.9000000000000101</v>
      </c>
      <c r="E414" s="7">
        <f t="shared" si="56"/>
        <v>-1.2927503642152595E-2</v>
      </c>
      <c r="G414">
        <f t="shared" si="57"/>
        <v>6.8205903936378247</v>
      </c>
      <c r="H414" s="10">
        <f t="shared" si="62"/>
        <v>-0.14025048701371348</v>
      </c>
      <c r="I414">
        <f t="shared" si="58"/>
        <v>6.9363329529908544</v>
      </c>
      <c r="J414" s="10">
        <f t="shared" si="59"/>
        <v>-0.13469553869868053</v>
      </c>
      <c r="K414">
        <f t="shared" si="54"/>
        <v>-0.14464154995273759</v>
      </c>
      <c r="L414">
        <f t="shared" si="55"/>
        <v>-0.20271471446672532</v>
      </c>
      <c r="M414" s="13">
        <f t="shared" si="60"/>
        <v>1.9281433734471052E-5</v>
      </c>
      <c r="N414" s="13">
        <f t="shared" si="61"/>
        <v>4.6266082721641705E-3</v>
      </c>
      <c r="O414" s="13">
        <v>1</v>
      </c>
    </row>
    <row r="415" spans="4:15" x14ac:dyDescent="0.4">
      <c r="D415" s="6">
        <v>6.9200000000000097</v>
      </c>
      <c r="E415" s="7">
        <f t="shared" si="56"/>
        <v>-1.2733728850156879E-2</v>
      </c>
      <c r="G415">
        <f t="shared" si="57"/>
        <v>6.8324050779467473</v>
      </c>
      <c r="H415" s="10">
        <f t="shared" si="62"/>
        <v>-0.13814822429535198</v>
      </c>
      <c r="I415">
        <f t="shared" si="58"/>
        <v>6.9482153600818659</v>
      </c>
      <c r="J415" s="10">
        <f t="shared" si="59"/>
        <v>-0.13267654100843956</v>
      </c>
      <c r="K415">
        <f t="shared" si="54"/>
        <v>-0.14253291533543633</v>
      </c>
      <c r="L415">
        <f t="shared" si="55"/>
        <v>-0.19984589460927427</v>
      </c>
      <c r="M415" s="13">
        <f t="shared" si="60"/>
        <v>1.9225515516995967E-5</v>
      </c>
      <c r="N415" s="13">
        <f t="shared" si="61"/>
        <v>4.5117220631539657E-3</v>
      </c>
      <c r="O415" s="13">
        <v>1</v>
      </c>
    </row>
    <row r="416" spans="4:15" x14ac:dyDescent="0.4">
      <c r="D416" s="6">
        <v>6.9400000000000102</v>
      </c>
      <c r="E416" s="7">
        <f t="shared" si="56"/>
        <v>-1.2542800491682082E-2</v>
      </c>
      <c r="G416">
        <f t="shared" si="57"/>
        <v>6.8442197622556709</v>
      </c>
      <c r="H416" s="10">
        <f t="shared" si="62"/>
        <v>-0.13607684253425889</v>
      </c>
      <c r="I416">
        <f t="shared" si="58"/>
        <v>6.9600977671728783</v>
      </c>
      <c r="J416" s="10">
        <f t="shared" si="59"/>
        <v>-0.1306872011629831</v>
      </c>
      <c r="K416">
        <f t="shared" si="54"/>
        <v>-0.14045485292788634</v>
      </c>
      <c r="L416">
        <f t="shared" si="55"/>
        <v>-0.19701736569218317</v>
      </c>
      <c r="M416" s="13">
        <f t="shared" si="60"/>
        <v>1.9166975006709995E-5</v>
      </c>
      <c r="N416" s="13">
        <f t="shared" si="61"/>
        <v>4.3996907264707511E-3</v>
      </c>
      <c r="O416" s="13">
        <v>1</v>
      </c>
    </row>
    <row r="417" spans="4:15" x14ac:dyDescent="0.4">
      <c r="D417" s="6">
        <v>6.9600000000000097</v>
      </c>
      <c r="E417" s="7">
        <f t="shared" si="56"/>
        <v>-1.2354677725024396E-2</v>
      </c>
      <c r="G417">
        <f t="shared" si="57"/>
        <v>6.8560344465645935</v>
      </c>
      <c r="H417" s="10">
        <f t="shared" si="62"/>
        <v>-0.13403589863878967</v>
      </c>
      <c r="I417">
        <f t="shared" si="58"/>
        <v>6.9719801742638898</v>
      </c>
      <c r="J417" s="10">
        <f t="shared" si="59"/>
        <v>-0.12872709362034668</v>
      </c>
      <c r="K417">
        <f t="shared" si="54"/>
        <v>-0.13840692399521373</v>
      </c>
      <c r="L417">
        <f t="shared" si="55"/>
        <v>-0.19422856994251764</v>
      </c>
      <c r="M417" s="13">
        <f t="shared" si="60"/>
        <v>1.910586266650206E-5</v>
      </c>
      <c r="N417" s="13">
        <f t="shared" si="61"/>
        <v>4.2904434003839228E-3</v>
      </c>
      <c r="O417" s="13">
        <v>1</v>
      </c>
    </row>
    <row r="418" spans="4:15" x14ac:dyDescent="0.4">
      <c r="D418" s="6">
        <v>6.9800000000000102</v>
      </c>
      <c r="E418" s="7">
        <f t="shared" si="56"/>
        <v>-1.2169320277370749E-2</v>
      </c>
      <c r="G418">
        <f t="shared" si="57"/>
        <v>6.867849130873517</v>
      </c>
      <c r="H418" s="10">
        <f t="shared" si="62"/>
        <v>-0.13202495568919523</v>
      </c>
      <c r="I418">
        <f t="shared" si="58"/>
        <v>6.9838625813549022</v>
      </c>
      <c r="J418" s="10">
        <f t="shared" si="59"/>
        <v>-0.12679579876600902</v>
      </c>
      <c r="K418">
        <f t="shared" si="54"/>
        <v>-0.13638869597665887</v>
      </c>
      <c r="L418">
        <f t="shared" si="55"/>
        <v>-0.19147895709523166</v>
      </c>
      <c r="M418" s="13">
        <f t="shared" si="60"/>
        <v>1.9042229296433262E-5</v>
      </c>
      <c r="N418" s="13">
        <f t="shared" si="61"/>
        <v>4.1839109714432842E-3</v>
      </c>
      <c r="O418" s="13">
        <v>1</v>
      </c>
    </row>
    <row r="419" spans="4:15" x14ac:dyDescent="0.4">
      <c r="D419" s="6">
        <v>7.0000000000000098</v>
      </c>
      <c r="E419" s="7">
        <f t="shared" si="56"/>
        <v>-1.1986688437214026E-2</v>
      </c>
      <c r="G419">
        <f t="shared" si="57"/>
        <v>6.8796638151824396</v>
      </c>
      <c r="H419" s="10">
        <f t="shared" si="62"/>
        <v>-0.13004358285533499</v>
      </c>
      <c r="I419">
        <f t="shared" si="58"/>
        <v>6.9957449884459137</v>
      </c>
      <c r="J419" s="10">
        <f t="shared" si="59"/>
        <v>-0.1248929028338641</v>
      </c>
      <c r="K419">
        <f t="shared" si="54"/>
        <v>-0.13439974240202296</v>
      </c>
      <c r="L419">
        <f t="shared" si="55"/>
        <v>-0.18876798429783684</v>
      </c>
      <c r="M419" s="13">
        <f t="shared" si="60"/>
        <v>1.897612599620075E-5</v>
      </c>
      <c r="N419" s="13">
        <f t="shared" si="61"/>
        <v>4.0800260320291533E-3</v>
      </c>
      <c r="O419" s="13">
        <v>1</v>
      </c>
    </row>
    <row r="420" spans="4:15" x14ac:dyDescent="0.4">
      <c r="D420" s="6">
        <v>7.0200000000000102</v>
      </c>
      <c r="E420" s="7">
        <f t="shared" si="56"/>
        <v>-1.1806743046861381E-2</v>
      </c>
      <c r="G420">
        <f t="shared" si="57"/>
        <v>6.8914784994913632</v>
      </c>
      <c r="H420" s="10">
        <f t="shared" si="62"/>
        <v>-0.12809135531539911</v>
      </c>
      <c r="I420">
        <f t="shared" si="58"/>
        <v>7.007627395536927</v>
      </c>
      <c r="J420" s="10">
        <f t="shared" si="59"/>
        <v>-0.12301799782816278</v>
      </c>
      <c r="K420">
        <f t="shared" si="54"/>
        <v>-0.13243964280915227</v>
      </c>
      <c r="L420">
        <f t="shared" si="55"/>
        <v>-0.18609511601612064</v>
      </c>
      <c r="M420" s="13">
        <f t="shared" si="60"/>
        <v>1.8907604128330099E-5</v>
      </c>
      <c r="N420" s="13">
        <f t="shared" si="61"/>
        <v>3.9787228388976038E-3</v>
      </c>
      <c r="O420" s="13">
        <v>1</v>
      </c>
    </row>
    <row r="421" spans="4:15" x14ac:dyDescent="0.4">
      <c r="D421" s="6">
        <v>7.0400000000000098</v>
      </c>
      <c r="E421" s="7">
        <f t="shared" si="56"/>
        <v>-1.1629445495034885E-2</v>
      </c>
      <c r="G421">
        <f t="shared" si="57"/>
        <v>6.9032931838002876</v>
      </c>
      <c r="H421" s="10">
        <f t="shared" si="62"/>
        <v>-0.12616785417563348</v>
      </c>
      <c r="I421">
        <f t="shared" si="58"/>
        <v>7.0195098026279394</v>
      </c>
      <c r="J421" s="10">
        <f t="shared" si="59"/>
        <v>-0.12117068144641699</v>
      </c>
      <c r="K421">
        <f t="shared" si="54"/>
        <v>-0.13050798266244992</v>
      </c>
      <c r="L421">
        <f t="shared" si="55"/>
        <v>-0.18345982394091429</v>
      </c>
      <c r="M421" s="13">
        <f t="shared" si="60"/>
        <v>1.8836715282075622E-5</v>
      </c>
      <c r="N421" s="13">
        <f t="shared" si="61"/>
        <v>3.8799372726997889E-3</v>
      </c>
      <c r="O421" s="13">
        <v>1</v>
      </c>
    </row>
    <row r="422" spans="4:15" x14ac:dyDescent="0.4">
      <c r="D422" s="6">
        <v>7.0600000000000103</v>
      </c>
      <c r="E422" s="7">
        <f t="shared" si="56"/>
        <v>-1.1454757709563425E-2</v>
      </c>
      <c r="G422">
        <f t="shared" si="57"/>
        <v>6.9151078681092102</v>
      </c>
      <c r="H422" s="10">
        <f t="shared" si="62"/>
        <v>-0.1242726663910536</v>
      </c>
      <c r="I422">
        <f t="shared" si="58"/>
        <v>7.031392209718951</v>
      </c>
      <c r="J422" s="10">
        <f t="shared" si="59"/>
        <v>-0.1193505570032542</v>
      </c>
      <c r="K422">
        <f t="shared" si="54"/>
        <v>-0.12860435327240546</v>
      </c>
      <c r="L422">
        <f t="shared" si="55"/>
        <v>-0.18086158689589626</v>
      </c>
      <c r="M422" s="13">
        <f t="shared" si="60"/>
        <v>1.876351123807587E-5</v>
      </c>
      <c r="N422" s="13">
        <f t="shared" si="61"/>
        <v>3.7836067984535057E-3</v>
      </c>
      <c r="O422" s="13">
        <v>1</v>
      </c>
    </row>
    <row r="423" spans="4:15" x14ac:dyDescent="0.4">
      <c r="D423" s="6">
        <v>7.0800000000000098</v>
      </c>
      <c r="E423" s="7">
        <f t="shared" si="56"/>
        <v>-1.1282642150165114E-2</v>
      </c>
      <c r="G423">
        <f t="shared" si="57"/>
        <v>6.9269225524181328</v>
      </c>
      <c r="H423" s="10">
        <f t="shared" si="62"/>
        <v>-0.12240538468714131</v>
      </c>
      <c r="I423">
        <f t="shared" si="58"/>
        <v>7.0432746168099625</v>
      </c>
      <c r="J423" s="10">
        <f t="shared" si="59"/>
        <v>-0.11755723335521537</v>
      </c>
      <c r="K423">
        <f t="shared" si="54"/>
        <v>-0.12672835171613098</v>
      </c>
      <c r="L423">
        <f t="shared" si="55"/>
        <v>-0.17829989074642708</v>
      </c>
      <c r="M423" s="13">
        <f t="shared" si="60"/>
        <v>1.8688043933731762E-5</v>
      </c>
      <c r="N423" s="13">
        <f t="shared" si="61"/>
        <v>3.6896704269461264E-3</v>
      </c>
      <c r="O423" s="13">
        <v>1</v>
      </c>
    </row>
    <row r="424" spans="4:15" x14ac:dyDescent="0.4">
      <c r="D424" s="6">
        <v>7.1000000000000103</v>
      </c>
      <c r="E424" s="7">
        <f t="shared" si="56"/>
        <v>-1.1113061801319084E-2</v>
      </c>
      <c r="G424">
        <f t="shared" si="57"/>
        <v>6.9387372367270554</v>
      </c>
      <c r="H424" s="10">
        <f t="shared" si="62"/>
        <v>-0.12056560748251076</v>
      </c>
      <c r="I424">
        <f t="shared" si="58"/>
        <v>7.0551570239009767</v>
      </c>
      <c r="J424" s="10">
        <f t="shared" si="59"/>
        <v>-0.11579032482648394</v>
      </c>
      <c r="K424">
        <f t="shared" si="54"/>
        <v>-0.12487958075889641</v>
      </c>
      <c r="L424">
        <f t="shared" si="55"/>
        <v>-0.17577422830940925</v>
      </c>
      <c r="M424" s="13">
        <f t="shared" si="60"/>
        <v>1.8610365429369534E-5</v>
      </c>
      <c r="N424" s="13">
        <f t="shared" si="61"/>
        <v>3.5980686770488999E-3</v>
      </c>
      <c r="O424" s="13">
        <v>1</v>
      </c>
    </row>
    <row r="425" spans="4:15" x14ac:dyDescent="0.4">
      <c r="D425" s="6">
        <v>7.1200000000000099</v>
      </c>
      <c r="E425" s="7">
        <f t="shared" si="56"/>
        <v>-1.0945980165225985E-2</v>
      </c>
      <c r="G425">
        <f t="shared" si="57"/>
        <v>6.950551921035979</v>
      </c>
      <c r="H425" s="10">
        <f t="shared" si="62"/>
        <v>-0.11875293881253672</v>
      </c>
      <c r="I425">
        <f t="shared" si="58"/>
        <v>7.0670394309919882</v>
      </c>
      <c r="J425" s="10">
        <f t="shared" si="59"/>
        <v>-0.1140494511355391</v>
      </c>
      <c r="K425">
        <f t="shared" si="54"/>
        <v>-0.12305764877664993</v>
      </c>
      <c r="L425">
        <f t="shared" si="55"/>
        <v>-0.17328409926416574</v>
      </c>
      <c r="M425" s="13">
        <f t="shared" si="60"/>
        <v>1.8530527875135551E-5</v>
      </c>
      <c r="N425" s="13">
        <f t="shared" si="61"/>
        <v>3.5087435389222115E-3</v>
      </c>
      <c r="O425" s="13">
        <v>1</v>
      </c>
    </row>
    <row r="426" spans="4:15" x14ac:dyDescent="0.4">
      <c r="D426" s="6">
        <v>7.1400000000000103</v>
      </c>
      <c r="E426" s="7">
        <f t="shared" si="56"/>
        <v>-1.0781361254856028E-2</v>
      </c>
      <c r="G426">
        <f t="shared" si="57"/>
        <v>6.9623666053449034</v>
      </c>
      <c r="H426" s="10">
        <f t="shared" si="62"/>
        <v>-0.11696698825393305</v>
      </c>
      <c r="I426">
        <f t="shared" si="58"/>
        <v>7.0789218380829988</v>
      </c>
      <c r="J426" s="10">
        <f t="shared" si="59"/>
        <v>-0.11233423732272142</v>
      </c>
      <c r="K426">
        <f t="shared" si="54"/>
        <v>-0.121262169679517</v>
      </c>
      <c r="L426">
        <f t="shared" si="55"/>
        <v>-0.17082901006432177</v>
      </c>
      <c r="M426" s="13">
        <f t="shared" si="60"/>
        <v>1.844858347868139E-5</v>
      </c>
      <c r="N426" s="13">
        <f t="shared" si="61"/>
        <v>3.4216384380914714E-3</v>
      </c>
      <c r="O426" s="13">
        <v>1</v>
      </c>
    </row>
    <row r="427" spans="4:15" x14ac:dyDescent="0.4">
      <c r="D427" s="6">
        <v>7.1600000000000099</v>
      </c>
      <c r="E427" s="7">
        <f t="shared" si="56"/>
        <v>-1.0619169587083905E-2</v>
      </c>
      <c r="G427">
        <f t="shared" si="57"/>
        <v>6.974181289653826</v>
      </c>
      <c r="H427" s="10">
        <f t="shared" si="62"/>
        <v>-0.11520737085027329</v>
      </c>
      <c r="I427">
        <f t="shared" si="58"/>
        <v>7.0908042451740121</v>
      </c>
      <c r="J427" s="10">
        <f t="shared" si="59"/>
        <v>-0.11064431367870334</v>
      </c>
      <c r="K427">
        <f t="shared" si="54"/>
        <v>-0.11949276283626584</v>
      </c>
      <c r="L427">
        <f t="shared" si="55"/>
        <v>-0.16840847385069307</v>
      </c>
      <c r="M427" s="13">
        <f t="shared" si="60"/>
        <v>1.8364584473609182E-5</v>
      </c>
      <c r="N427" s="13">
        <f t="shared" si="61"/>
        <v>3.3366982003752853E-3</v>
      </c>
      <c r="O427" s="13">
        <v>1</v>
      </c>
    </row>
    <row r="428" spans="4:15" x14ac:dyDescent="0.4">
      <c r="D428" s="6">
        <v>7.1800000000000104</v>
      </c>
      <c r="E428" s="7">
        <f t="shared" si="56"/>
        <v>-1.0459370175909449E-2</v>
      </c>
      <c r="G428">
        <f t="shared" si="57"/>
        <v>6.9859959739627486</v>
      </c>
      <c r="H428" s="10">
        <f t="shared" si="62"/>
        <v>-0.11347370703844162</v>
      </c>
      <c r="I428">
        <f t="shared" si="58"/>
        <v>7.1026866522650245</v>
      </c>
      <c r="J428" s="10">
        <f t="shared" si="59"/>
        <v>-0.10897931567385331</v>
      </c>
      <c r="K428">
        <f t="shared" si="54"/>
        <v>-0.11774905299972835</v>
      </c>
      <c r="L428">
        <f t="shared" si="55"/>
        <v>-0.16602201036516742</v>
      </c>
      <c r="M428" s="13">
        <f t="shared" si="60"/>
        <v>1.8278583088690758E-5</v>
      </c>
      <c r="N428" s="13">
        <f t="shared" si="61"/>
        <v>3.2538690176464749E-3</v>
      </c>
      <c r="O428" s="13">
        <v>1</v>
      </c>
    </row>
    <row r="429" spans="4:15" x14ac:dyDescent="0.4">
      <c r="D429" s="6">
        <v>7.2000000000000099</v>
      </c>
      <c r="E429" s="7">
        <f t="shared" si="56"/>
        <v>-1.0301928525763376E-2</v>
      </c>
      <c r="G429">
        <f t="shared" si="57"/>
        <v>6.9978106582716713</v>
      </c>
      <c r="H429" s="10">
        <f t="shared" si="62"/>
        <v>-0.11176562257600686</v>
      </c>
      <c r="I429">
        <f t="shared" si="58"/>
        <v>7.114569059356036</v>
      </c>
      <c r="J429" s="10">
        <f t="shared" si="59"/>
        <v>-0.10733888388848635</v>
      </c>
      <c r="K429">
        <f t="shared" si="54"/>
        <v>-0.11603067023317054</v>
      </c>
      <c r="L429">
        <f t="shared" si="55"/>
        <v>-0.16366914586557071</v>
      </c>
      <c r="M429" s="13">
        <f t="shared" si="60"/>
        <v>1.8190631517877384E-5</v>
      </c>
      <c r="N429" s="13">
        <f t="shared" si="61"/>
        <v>3.1730984144069563E-3</v>
      </c>
      <c r="O429" s="13">
        <v>1</v>
      </c>
    </row>
    <row r="430" spans="4:15" x14ac:dyDescent="0.4">
      <c r="D430" s="6">
        <v>7.2200000000000104</v>
      </c>
      <c r="E430" s="7">
        <f t="shared" si="56"/>
        <v>-1.0146810624896948E-2</v>
      </c>
      <c r="G430">
        <f t="shared" si="57"/>
        <v>7.0096253425805957</v>
      </c>
      <c r="H430" s="10">
        <f t="shared" si="62"/>
        <v>-0.11008274846950698</v>
      </c>
      <c r="I430">
        <f t="shared" si="58"/>
        <v>7.1264514664470484</v>
      </c>
      <c r="J430" s="10">
        <f t="shared" si="59"/>
        <v>-0.10572266394398877</v>
      </c>
      <c r="K430">
        <f t="shared" si="54"/>
        <v>-0.11433724983759834</v>
      </c>
      <c r="L430">
        <f t="shared" si="55"/>
        <v>-0.16134941304151146</v>
      </c>
      <c r="M430" s="13">
        <f t="shared" si="60"/>
        <v>1.8100781891091226E-5</v>
      </c>
      <c r="N430" s="13">
        <f t="shared" si="61"/>
        <v>3.0943352151587412E-3</v>
      </c>
      <c r="O430" s="13">
        <v>1</v>
      </c>
    </row>
    <row r="431" spans="4:15" x14ac:dyDescent="0.4">
      <c r="D431" s="6">
        <v>7.24000000000001</v>
      </c>
      <c r="E431" s="7">
        <f t="shared" si="56"/>
        <v>-9.9939829388549332E-3</v>
      </c>
      <c r="G431">
        <f t="shared" si="57"/>
        <v>7.0214400268895183</v>
      </c>
      <c r="H431" s="10">
        <f t="shared" si="62"/>
        <v>-0.10842472090363717</v>
      </c>
      <c r="I431">
        <f t="shared" si="58"/>
        <v>7.1383338735380617</v>
      </c>
      <c r="J431" s="10">
        <f t="shared" si="59"/>
        <v>-0.10413030643481122</v>
      </c>
      <c r="K431">
        <f t="shared" si="54"/>
        <v>-0.11266843227999117</v>
      </c>
      <c r="L431">
        <f t="shared" si="55"/>
        <v>-0.15906235093119855</v>
      </c>
      <c r="M431" s="13">
        <f t="shared" si="60"/>
        <v>1.8009086245796366E-5</v>
      </c>
      <c r="N431" s="13">
        <f t="shared" si="61"/>
        <v>3.0175295125530778E-3</v>
      </c>
      <c r="O431" s="13">
        <v>1</v>
      </c>
    </row>
    <row r="432" spans="4:15" x14ac:dyDescent="0.4">
      <c r="D432" s="6">
        <v>7.2600000000000096</v>
      </c>
      <c r="E432" s="7">
        <f t="shared" si="56"/>
        <v>-9.843412404030737E-3</v>
      </c>
      <c r="G432">
        <f t="shared" si="57"/>
        <v>7.0332547111984418</v>
      </c>
      <c r="H432" s="10">
        <f t="shared" si="62"/>
        <v>-0.10679118117132946</v>
      </c>
      <c r="I432">
        <f t="shared" si="58"/>
        <v>7.1502162806290732</v>
      </c>
      <c r="J432" s="10">
        <f t="shared" si="59"/>
        <v>-0.10256146686131747</v>
      </c>
      <c r="K432">
        <f t="shared" si="54"/>
        <v>-0.11102386312245122</v>
      </c>
      <c r="L432">
        <f t="shared" si="55"/>
        <v>-0.15680750483921907</v>
      </c>
      <c r="M432" s="13">
        <f t="shared" si="60"/>
        <v>1.7915596499351849E-5</v>
      </c>
      <c r="N432" s="13">
        <f t="shared" si="61"/>
        <v>2.942632636299943E-3</v>
      </c>
      <c r="O432" s="13">
        <v>1</v>
      </c>
    </row>
    <row r="433" spans="4:15" x14ac:dyDescent="0.4">
      <c r="D433" s="6">
        <v>7.28000000000001</v>
      </c>
      <c r="E433" s="7">
        <f t="shared" si="56"/>
        <v>-9.6950664213029773E-3</v>
      </c>
      <c r="G433">
        <f t="shared" si="57"/>
        <v>7.0450693955073644</v>
      </c>
      <c r="H433" s="10">
        <f t="shared" si="62"/>
        <v>-0.105181775604716</v>
      </c>
      <c r="I433">
        <f t="shared" si="58"/>
        <v>7.1620986877200847</v>
      </c>
      <c r="J433" s="10">
        <f t="shared" si="59"/>
        <v>-0.10101580556348211</v>
      </c>
      <c r="K433">
        <f t="shared" si="54"/>
        <v>-0.10940319295226272</v>
      </c>
      <c r="L433">
        <f t="shared" si="55"/>
        <v>-0.1545844262552713</v>
      </c>
      <c r="M433" s="13">
        <f t="shared" si="60"/>
        <v>1.7820364422168374E-5</v>
      </c>
      <c r="N433" s="13">
        <f t="shared" si="61"/>
        <v>2.8695971228207854E-3</v>
      </c>
      <c r="O433" s="13">
        <v>1</v>
      </c>
    </row>
    <row r="434" spans="4:15" x14ac:dyDescent="0.4">
      <c r="D434" s="6">
        <v>7.3000000000000096</v>
      </c>
      <c r="E434" s="7">
        <f t="shared" si="56"/>
        <v>-9.5489128497525944E-3</v>
      </c>
      <c r="G434">
        <f t="shared" si="57"/>
        <v>7.0568840798162871</v>
      </c>
      <c r="H434" s="10">
        <f t="shared" si="62"/>
        <v>-0.10359615550696588</v>
      </c>
      <c r="I434">
        <f t="shared" si="58"/>
        <v>7.1739810948110971</v>
      </c>
      <c r="J434" s="10">
        <f t="shared" si="59"/>
        <v>-9.9492987655427204E-2</v>
      </c>
      <c r="K434">
        <f t="shared" si="54"/>
        <v>-0.10780607731284611</v>
      </c>
      <c r="L434">
        <f t="shared" si="55"/>
        <v>-0.1523926727738463</v>
      </c>
      <c r="M434" s="13">
        <f t="shared" si="60"/>
        <v>1.7723441611625848E-5</v>
      </c>
      <c r="N434" s="13">
        <f t="shared" si="61"/>
        <v>2.7983766856278908E-3</v>
      </c>
      <c r="O434" s="13">
        <v>1</v>
      </c>
    </row>
    <row r="435" spans="4:15" x14ac:dyDescent="0.4">
      <c r="D435" s="6">
        <v>7.3200000000000101</v>
      </c>
      <c r="E435" s="7">
        <f t="shared" si="56"/>
        <v>-9.4049200004595324E-3</v>
      </c>
      <c r="G435">
        <f t="shared" si="57"/>
        <v>7.0686987641252106</v>
      </c>
      <c r="H435" s="10">
        <f t="shared" si="62"/>
        <v>-0.10203397708498547</v>
      </c>
      <c r="I435">
        <f t="shared" si="58"/>
        <v>7.1858635019021095</v>
      </c>
      <c r="J435" s="10">
        <f t="shared" si="59"/>
        <v>-9.7992682960788002E-2</v>
      </c>
      <c r="K435">
        <f t="shared" si="54"/>
        <v>-0.10623217663560139</v>
      </c>
      <c r="L435">
        <f t="shared" si="55"/>
        <v>-0.15023180801484731</v>
      </c>
      <c r="M435" s="13">
        <f t="shared" si="60"/>
        <v>1.7624879466791658E-5</v>
      </c>
      <c r="N435" s="13">
        <f t="shared" si="61"/>
        <v>2.7289261864136471E-3</v>
      </c>
      <c r="O435" s="13">
        <v>1</v>
      </c>
    </row>
    <row r="436" spans="4:15" x14ac:dyDescent="0.4">
      <c r="D436" s="6">
        <v>7.3400000000000096</v>
      </c>
      <c r="E436" s="7">
        <f t="shared" si="56"/>
        <v>-9.2630566303782847E-3</v>
      </c>
      <c r="G436">
        <f t="shared" si="57"/>
        <v>7.0805134484341341</v>
      </c>
      <c r="H436" s="10">
        <f t="shared" si="62"/>
        <v>-0.10049490138297401</v>
      </c>
      <c r="I436">
        <f t="shared" si="58"/>
        <v>7.1977459089931211</v>
      </c>
      <c r="J436" s="10">
        <f t="shared" si="59"/>
        <v>-9.6514565948900455E-2</v>
      </c>
      <c r="K436">
        <f t="shared" si="54"/>
        <v>-0.1046811561726298</v>
      </c>
      <c r="L436">
        <f t="shared" si="55"/>
        <v>-0.14810140154514026</v>
      </c>
      <c r="M436" s="13">
        <f t="shared" si="60"/>
        <v>1.7524729163916004E-5</v>
      </c>
      <c r="N436" s="13">
        <f t="shared" si="61"/>
        <v>2.6612016068334743E-3</v>
      </c>
      <c r="O436" s="13">
        <v>1</v>
      </c>
    </row>
    <row r="437" spans="4:15" x14ac:dyDescent="0.4">
      <c r="D437" s="6">
        <v>7.3600000000000101</v>
      </c>
      <c r="E437" s="7">
        <f t="shared" si="56"/>
        <v>-9.1232919362912342E-3</v>
      </c>
      <c r="G437">
        <f t="shared" si="57"/>
        <v>7.0923281327430576</v>
      </c>
      <c r="H437" s="10">
        <f t="shared" si="62"/>
        <v>-9.8978594216823604E-2</v>
      </c>
      <c r="I437">
        <f t="shared" si="58"/>
        <v>7.2096283160841335</v>
      </c>
      <c r="J437" s="10">
        <f t="shared" si="59"/>
        <v>-9.5058315671799259E-2</v>
      </c>
      <c r="K437">
        <f t="shared" si="54"/>
        <v>-0.10315268593032344</v>
      </c>
      <c r="L437">
        <f t="shared" si="55"/>
        <v>-0.14600102880102611</v>
      </c>
      <c r="M437" s="13">
        <f t="shared" si="60"/>
        <v>1.7423041632707975E-5</v>
      </c>
      <c r="N437" s="13">
        <f t="shared" si="61"/>
        <v>2.5951600209667019E-3</v>
      </c>
      <c r="O437" s="13">
        <v>1</v>
      </c>
    </row>
    <row r="438" spans="4:15" x14ac:dyDescent="0.4">
      <c r="D438" s="6">
        <v>7.3800000000000097</v>
      </c>
      <c r="E438" s="7">
        <f t="shared" si="56"/>
        <v>-8.9855955488391728E-3</v>
      </c>
      <c r="G438">
        <f t="shared" si="57"/>
        <v>7.1041428170519811</v>
      </c>
      <c r="H438" s="10">
        <f t="shared" si="62"/>
        <v>-9.7484726109356185E-2</v>
      </c>
      <c r="I438">
        <f t="shared" si="58"/>
        <v>7.221510723175145</v>
      </c>
      <c r="J438" s="10">
        <f t="shared" si="59"/>
        <v>-9.3623615702019991E-2</v>
      </c>
      <c r="K438">
        <f t="shared" si="54"/>
        <v>-0.10164644060381416</v>
      </c>
      <c r="L438">
        <f t="shared" si="55"/>
        <v>-0.14393027101163122</v>
      </c>
      <c r="M438" s="13">
        <f t="shared" si="60"/>
        <v>1.731986753338157E-5</v>
      </c>
      <c r="N438" s="13">
        <f t="shared" si="61"/>
        <v>2.530759568440036E-3</v>
      </c>
      <c r="O438" s="13">
        <v>1</v>
      </c>
    </row>
    <row r="439" spans="4:15" x14ac:dyDescent="0.4">
      <c r="D439" s="6">
        <v>7.4000000000000101</v>
      </c>
      <c r="E439" s="7">
        <f t="shared" si="56"/>
        <v>-8.8499375266278893E-3</v>
      </c>
      <c r="G439">
        <f t="shared" si="57"/>
        <v>7.1159575013609038</v>
      </c>
      <c r="H439" s="10">
        <f t="shared" si="62"/>
        <v>-9.6012972226385968E-2</v>
      </c>
      <c r="I439">
        <f t="shared" si="58"/>
        <v>7.2333931302661583</v>
      </c>
      <c r="J439" s="10">
        <f t="shared" si="59"/>
        <v>-9.221015407119397E-2</v>
      </c>
      <c r="K439">
        <f t="shared" si="54"/>
        <v>-0.10016209951227097</v>
      </c>
      <c r="L439">
        <f t="shared" si="55"/>
        <v>-0.14188871512320037</v>
      </c>
      <c r="M439" s="13">
        <f t="shared" si="60"/>
        <v>1.7215257234475417E-5</v>
      </c>
      <c r="N439" s="13">
        <f t="shared" si="61"/>
        <v>2.4679594281979268E-3</v>
      </c>
      <c r="O439" s="13">
        <v>1</v>
      </c>
    </row>
    <row r="440" spans="4:15" x14ac:dyDescent="0.4">
      <c r="D440" s="6">
        <v>7.4200000000000097</v>
      </c>
      <c r="E440" s="7">
        <f t="shared" si="56"/>
        <v>-8.7162883504102208E-3</v>
      </c>
      <c r="G440">
        <f t="shared" si="57"/>
        <v>7.1277721856698264</v>
      </c>
      <c r="H440" s="10">
        <f t="shared" si="62"/>
        <v>-9.4563012313600481E-2</v>
      </c>
      <c r="I440">
        <f t="shared" si="58"/>
        <v>7.2452755373571698</v>
      </c>
      <c r="J440" s="10">
        <f t="shared" si="59"/>
        <v>-9.081762320942921E-2</v>
      </c>
      <c r="K440">
        <f t="shared" si="54"/>
        <v>-9.8699346535039409E-2</v>
      </c>
      <c r="L440">
        <f t="shared" si="55"/>
        <v>-0.13987595372429251</v>
      </c>
      <c r="M440" s="13">
        <f t="shared" si="60"/>
        <v>1.7109260791446782E-5</v>
      </c>
      <c r="N440" s="13">
        <f t="shared" si="61"/>
        <v>2.4067197929055679E-3</v>
      </c>
      <c r="O440" s="13">
        <v>1</v>
      </c>
    </row>
    <row r="441" spans="4:15" x14ac:dyDescent="0.4">
      <c r="D441" s="6">
        <v>7.4400000000000102</v>
      </c>
      <c r="E441" s="7">
        <f t="shared" si="56"/>
        <v>-8.5846189173425028E-3</v>
      </c>
      <c r="G441">
        <f t="shared" si="57"/>
        <v>7.1395868699787499</v>
      </c>
      <c r="H441" s="10">
        <f t="shared" si="62"/>
        <v>-9.3134530634248813E-2</v>
      </c>
      <c r="I441">
        <f t="shared" si="58"/>
        <v>7.2571579444481822</v>
      </c>
      <c r="J441" s="10">
        <f t="shared" si="59"/>
        <v>-8.9445719885466735E-2</v>
      </c>
      <c r="K441">
        <f t="shared" si="54"/>
        <v>-9.7257870048609085E-2</v>
      </c>
      <c r="L441">
        <f t="shared" si="55"/>
        <v>-0.13789158497186371</v>
      </c>
      <c r="M441" s="13">
        <f t="shared" si="60"/>
        <v>1.7001927926016911E-5</v>
      </c>
      <c r="N441" s="13">
        <f t="shared" si="61"/>
        <v>2.3470018439693775E-3</v>
      </c>
      <c r="O441" s="13">
        <v>1</v>
      </c>
    </row>
    <row r="442" spans="4:15" x14ac:dyDescent="0.4">
      <c r="D442" s="6">
        <v>7.4600000000000097</v>
      </c>
      <c r="E442" s="7">
        <f t="shared" si="56"/>
        <v>-8.4549005353148042E-3</v>
      </c>
      <c r="G442">
        <f t="shared" si="57"/>
        <v>7.1514015542876725</v>
      </c>
      <c r="H442" s="10">
        <f t="shared" si="62"/>
        <v>-9.1727215907630305E-2</v>
      </c>
      <c r="I442">
        <f t="shared" si="58"/>
        <v>7.2690403515391946</v>
      </c>
      <c r="J442" s="10">
        <f t="shared" si="59"/>
        <v>-8.8094145147605524E-2</v>
      </c>
      <c r="K442">
        <f t="shared" si="54"/>
        <v>-9.5837362864404696E-2</v>
      </c>
      <c r="L442">
        <f t="shared" si="55"/>
        <v>-0.13593521251823532</v>
      </c>
      <c r="M442" s="13">
        <f t="shared" si="60"/>
        <v>1.6893308006281788E-5</v>
      </c>
      <c r="N442" s="13">
        <f t="shared" si="61"/>
        <v>2.2887677271611387E-3</v>
      </c>
      <c r="O442" s="13">
        <v>1</v>
      </c>
    </row>
    <row r="443" spans="4:15" x14ac:dyDescent="0.4">
      <c r="D443" s="6">
        <v>7.4800000000000102</v>
      </c>
      <c r="E443" s="7">
        <f t="shared" si="56"/>
        <v>-8.3271049173538857E-3</v>
      </c>
      <c r="G443">
        <f t="shared" si="57"/>
        <v>7.163216238596597</v>
      </c>
      <c r="H443" s="10">
        <f t="shared" si="62"/>
        <v>-9.03407612483723E-2</v>
      </c>
      <c r="I443">
        <f t="shared" si="58"/>
        <v>7.2809227586302061</v>
      </c>
      <c r="J443" s="10">
        <f t="shared" si="59"/>
        <v>-8.6762604265385332E-2</v>
      </c>
      <c r="K443">
        <f t="shared" si="54"/>
        <v>-9.443752216738685E-2</v>
      </c>
      <c r="L443">
        <f t="shared" si="55"/>
        <v>-0.13400644543893497</v>
      </c>
      <c r="M443" s="13">
        <f t="shared" si="60"/>
        <v>1.6783450027564938E-5</v>
      </c>
      <c r="N443" s="13">
        <f t="shared" si="61"/>
        <v>2.2319805288315846E-3</v>
      </c>
      <c r="O443" s="13">
        <v>1</v>
      </c>
    </row>
    <row r="444" spans="4:15" x14ac:dyDescent="0.4">
      <c r="D444" s="6">
        <v>7.5000000000000098</v>
      </c>
      <c r="E444" s="7">
        <f t="shared" si="56"/>
        <v>-8.2012041760982854E-3</v>
      </c>
      <c r="G444">
        <f t="shared" si="57"/>
        <v>7.1750309229055196</v>
      </c>
      <c r="H444" s="10">
        <f t="shared" si="62"/>
        <v>-8.897486410649029E-2</v>
      </c>
      <c r="I444">
        <f t="shared" si="58"/>
        <v>7.2928051657212176</v>
      </c>
      <c r="J444" s="10">
        <f t="shared" si="59"/>
        <v>-8.545080667202086E-2</v>
      </c>
      <c r="K444">
        <f t="shared" si="54"/>
        <v>-9.3058049455457537E-2</v>
      </c>
      <c r="L444">
        <f t="shared" si="55"/>
        <v>-0.13210489816140397</v>
      </c>
      <c r="M444" s="13">
        <f t="shared" si="60"/>
        <v>1.6672402594020779E-5</v>
      </c>
      <c r="N444" s="13">
        <f t="shared" si="61"/>
        <v>2.1766042526997296E-3</v>
      </c>
      <c r="O444" s="13">
        <v>1</v>
      </c>
    </row>
    <row r="445" spans="4:15" x14ac:dyDescent="0.4">
      <c r="D445" s="6">
        <v>7.5200000000000102</v>
      </c>
      <c r="E445" s="7">
        <f t="shared" si="56"/>
        <v>-8.0771708183444979E-3</v>
      </c>
      <c r="G445">
        <f t="shared" si="57"/>
        <v>7.1868456072144422</v>
      </c>
      <c r="H445" s="10">
        <f t="shared" si="62"/>
        <v>-8.7629226208219474E-2</v>
      </c>
      <c r="I445">
        <f t="shared" si="58"/>
        <v>7.3046875728122318</v>
      </c>
      <c r="J445" s="10">
        <f t="shared" si="59"/>
        <v>-8.4158465907576835E-2</v>
      </c>
      <c r="K445">
        <f t="shared" si="54"/>
        <v>-9.1698650479657293E-2</v>
      </c>
      <c r="L445">
        <f t="shared" si="55"/>
        <v>-0.13023019039456324</v>
      </c>
      <c r="M445" s="13">
        <f t="shared" si="60"/>
        <v>1.6560213900967221E-5</v>
      </c>
      <c r="N445" s="13">
        <f t="shared" si="61"/>
        <v>2.1226037972047825E-3</v>
      </c>
      <c r="O445" s="13">
        <v>1</v>
      </c>
    </row>
    <row r="446" spans="4:15" x14ac:dyDescent="0.4">
      <c r="D446" s="6">
        <v>7.5400000000000098</v>
      </c>
      <c r="E446" s="7">
        <f t="shared" si="56"/>
        <v>-7.95497773966365E-3</v>
      </c>
      <c r="G446">
        <f t="shared" si="57"/>
        <v>7.1986602915233648</v>
      </c>
      <c r="H446" s="10">
        <f t="shared" si="62"/>
        <v>-8.6303553497610944E-2</v>
      </c>
      <c r="I446">
        <f t="shared" si="58"/>
        <v>7.3165699799032433</v>
      </c>
      <c r="J446" s="10">
        <f t="shared" si="59"/>
        <v>-8.2885299562877476E-2</v>
      </c>
      <c r="K446">
        <f t="shared" si="54"/>
        <v>-9.0359035185148748E-2</v>
      </c>
      <c r="L446">
        <f t="shared" si="55"/>
        <v>-0.12838194705923117</v>
      </c>
      <c r="M446" s="13">
        <f t="shared" si="60"/>
        <v>1.6446931717954475E-5</v>
      </c>
      <c r="N446" s="13">
        <f t="shared" si="61"/>
        <v>2.069944933407467E-3</v>
      </c>
      <c r="O446" s="13">
        <v>1</v>
      </c>
    </row>
    <row r="447" spans="4:15" x14ac:dyDescent="0.4">
      <c r="D447" s="6">
        <v>7.5600000000000103</v>
      </c>
      <c r="E447" s="7">
        <f t="shared" si="56"/>
        <v>-7.8345982190876351E-3</v>
      </c>
      <c r="G447">
        <f t="shared" si="57"/>
        <v>7.2104749758322892</v>
      </c>
      <c r="H447" s="10">
        <f t="shared" si="62"/>
        <v>-8.499755607888175E-2</v>
      </c>
      <c r="I447">
        <f t="shared" si="58"/>
        <v>7.3284523869942548</v>
      </c>
      <c r="J447" s="10">
        <f t="shared" si="59"/>
        <v>-8.1631029224139798E-2</v>
      </c>
      <c r="K447">
        <f t="shared" si="54"/>
        <v>-8.9038917652973809E-2</v>
      </c>
      <c r="L447">
        <f t="shared" si="55"/>
        <v>-0.12655979821937882</v>
      </c>
      <c r="M447" s="13">
        <f t="shared" si="60"/>
        <v>1.6332603372547843E-5</v>
      </c>
      <c r="N447" s="13">
        <f t="shared" si="61"/>
        <v>2.0185942834275513E-3</v>
      </c>
      <c r="O447" s="13">
        <v>1</v>
      </c>
    </row>
    <row r="448" spans="4:15" x14ac:dyDescent="0.4">
      <c r="D448" s="6">
        <v>7.5800000000000098</v>
      </c>
      <c r="E448" s="7">
        <f t="shared" si="56"/>
        <v>-7.716005913864143E-3</v>
      </c>
      <c r="G448">
        <f t="shared" si="57"/>
        <v>7.2222896601412119</v>
      </c>
      <c r="H448" s="10">
        <f t="shared" si="62"/>
        <v>-8.3710948159512091E-2</v>
      </c>
      <c r="I448">
        <f t="shared" si="58"/>
        <v>7.3403347940852672</v>
      </c>
      <c r="J448" s="10">
        <f t="shared" si="59"/>
        <v>-8.0395380418324655E-2</v>
      </c>
      <c r="K448">
        <f t="shared" si="54"/>
        <v>-8.7738016042579053E-2</v>
      </c>
      <c r="L448">
        <f t="shared" si="55"/>
        <v>-0.12476337901422391</v>
      </c>
      <c r="M448" s="13">
        <f t="shared" si="60"/>
        <v>1.6217275734829423E-5</v>
      </c>
      <c r="N448" s="13">
        <f t="shared" si="61"/>
        <v>1.9685192994057178E-3</v>
      </c>
      <c r="O448" s="13">
        <v>1</v>
      </c>
    </row>
    <row r="449" spans="4:15" x14ac:dyDescent="0.4">
      <c r="D449" s="6">
        <v>7.6000000000000103</v>
      </c>
      <c r="E449" s="7">
        <f t="shared" si="56"/>
        <v>-7.5991748542795752E-3</v>
      </c>
      <c r="G449">
        <f t="shared" si="57"/>
        <v>7.2341043444501354</v>
      </c>
      <c r="H449" s="10">
        <f t="shared" si="62"/>
        <v>-8.24434479940791E-2</v>
      </c>
      <c r="I449">
        <f t="shared" si="58"/>
        <v>7.3522172011762796</v>
      </c>
      <c r="J449" s="10">
        <f t="shared" si="59"/>
        <v>-7.9178082559195159E-2</v>
      </c>
      <c r="K449">
        <f t="shared" si="54"/>
        <v>-8.6456052535096667E-2</v>
      </c>
      <c r="L449">
        <f t="shared" si="55"/>
        <v>-0.12299232959114814</v>
      </c>
      <c r="M449" s="13">
        <f t="shared" si="60"/>
        <v>1.6100995202594801E-5</v>
      </c>
      <c r="N449" s="13">
        <f t="shared" si="61"/>
        <v>1.9196882429770008E-3</v>
      </c>
      <c r="O449" s="13">
        <v>1</v>
      </c>
    </row>
    <row r="450" spans="4:15" x14ac:dyDescent="0.4">
      <c r="D450" s="6">
        <v>7.6200000000000099</v>
      </c>
      <c r="E450" s="7">
        <f t="shared" si="56"/>
        <v>-7.4840794385492493E-3</v>
      </c>
      <c r="G450">
        <f t="shared" si="57"/>
        <v>7.245919028759058</v>
      </c>
      <c r="H450" s="10">
        <f t="shared" si="62"/>
        <v>-8.1194777828820799E-2</v>
      </c>
      <c r="I450">
        <f t="shared" si="58"/>
        <v>7.3640996082672912</v>
      </c>
      <c r="J450" s="10">
        <f t="shared" si="59"/>
        <v>-7.7978868894076195E-2</v>
      </c>
      <c r="K450">
        <f t="shared" si="54"/>
        <v>-8.5192753277376798E-2</v>
      </c>
      <c r="L450">
        <f t="shared" si="55"/>
        <v>-0.12124629503943296</v>
      </c>
      <c r="M450" s="13">
        <f t="shared" si="60"/>
        <v>1.598380768725654E-5</v>
      </c>
      <c r="N450" s="13">
        <f t="shared" si="61"/>
        <v>1.8720701652439023E-3</v>
      </c>
      <c r="O450" s="13">
        <v>1</v>
      </c>
    </row>
    <row r="451" spans="4:15" x14ac:dyDescent="0.4">
      <c r="D451" s="6">
        <v>7.6400000000000103</v>
      </c>
      <c r="E451" s="7">
        <f t="shared" si="56"/>
        <v>-7.3706944277739314E-3</v>
      </c>
      <c r="G451">
        <f t="shared" si="57"/>
        <v>7.2577337130679807</v>
      </c>
      <c r="H451" s="10">
        <f t="shared" si="62"/>
        <v>-7.9964663846919373E-2</v>
      </c>
      <c r="I451">
        <f t="shared" si="58"/>
        <v>7.3759820153583044</v>
      </c>
      <c r="J451" s="10">
        <f t="shared" si="59"/>
        <v>-7.6797476451304927E-2</v>
      </c>
      <c r="K451">
        <f t="shared" si="54"/>
        <v>-8.3947848326756808E-2</v>
      </c>
      <c r="L451">
        <f t="shared" si="55"/>
        <v>-0.1195249253248042</v>
      </c>
      <c r="M451" s="13">
        <f t="shared" si="60"/>
        <v>1.5865758600417812E-5</v>
      </c>
      <c r="N451" s="13">
        <f t="shared" si="61"/>
        <v>1.8256348872374944E-3</v>
      </c>
      <c r="O451" s="13">
        <v>1</v>
      </c>
    </row>
    <row r="452" spans="4:15" x14ac:dyDescent="0.4">
      <c r="D452" s="6">
        <v>7.6600000000000099</v>
      </c>
      <c r="E452" s="7">
        <f t="shared" si="56"/>
        <v>-7.2589949409621064E-3</v>
      </c>
      <c r="G452">
        <f t="shared" si="57"/>
        <v>7.2695483973769042</v>
      </c>
      <c r="H452" s="10">
        <f t="shared" si="62"/>
        <v>-7.8752836114497904E-2</v>
      </c>
      <c r="I452">
        <f t="shared" si="58"/>
        <v>7.3878644224493168</v>
      </c>
      <c r="J452" s="10">
        <f t="shared" si="59"/>
        <v>-7.5633645988366471E-2</v>
      </c>
      <c r="K452">
        <f t="shared" si="54"/>
        <v>-8.2721071596564305E-2</v>
      </c>
      <c r="L452">
        <f t="shared" si="55"/>
        <v>-0.11782787522478044</v>
      </c>
      <c r="M452" s="13">
        <f t="shared" si="60"/>
        <v>1.5746892841130762E-5</v>
      </c>
      <c r="N452" s="13">
        <f t="shared" si="61"/>
        <v>1.7803529808550515E-3</v>
      </c>
      <c r="O452" s="13">
        <v>1</v>
      </c>
    </row>
    <row r="453" spans="4:15" x14ac:dyDescent="0.4">
      <c r="D453" s="6">
        <v>7.6800000000000104</v>
      </c>
      <c r="E453" s="7">
        <f t="shared" si="56"/>
        <v>-7.148956450117025E-3</v>
      </c>
      <c r="G453">
        <f t="shared" si="57"/>
        <v>7.2813630816858286</v>
      </c>
      <c r="H453" s="10">
        <f t="shared" si="62"/>
        <v>-7.7559028527319607E-2</v>
      </c>
      <c r="I453">
        <f t="shared" si="58"/>
        <v>7.3997468295403284</v>
      </c>
      <c r="J453" s="10">
        <f t="shared" si="59"/>
        <v>-7.4487121940704323E-2</v>
      </c>
      <c r="K453">
        <f t="shared" si="54"/>
        <v>-8.151216080234179E-2</v>
      </c>
      <c r="L453">
        <f t="shared" si="55"/>
        <v>-0.1161548042648133</v>
      </c>
      <c r="M453" s="13">
        <f t="shared" si="60"/>
        <v>1.5627254783822066E-5</v>
      </c>
      <c r="N453" s="13">
        <f t="shared" si="61"/>
        <v>1.7361957502628634E-3</v>
      </c>
      <c r="O453" s="13">
        <v>1</v>
      </c>
    </row>
    <row r="454" spans="4:15" x14ac:dyDescent="0.4">
      <c r="D454" s="6">
        <v>7.7000000000000099</v>
      </c>
      <c r="E454" s="7">
        <f t="shared" si="56"/>
        <v>-7.0405547753879527E-3</v>
      </c>
      <c r="G454">
        <f t="shared" si="57"/>
        <v>7.2931777659947512</v>
      </c>
      <c r="H454" s="10">
        <f t="shared" si="62"/>
        <v>-7.6382978758183895E-2</v>
      </c>
      <c r="I454">
        <f t="shared" si="58"/>
        <v>7.4116292366313399</v>
      </c>
      <c r="J454" s="10">
        <f t="shared" si="59"/>
        <v>-7.3357652371199691E-2</v>
      </c>
      <c r="K454">
        <f t="shared" si="54"/>
        <v>-8.0320857408786347E-2</v>
      </c>
      <c r="L454">
        <f t="shared" si="55"/>
        <v>-0.11450537665521364</v>
      </c>
      <c r="M454" s="13">
        <f t="shared" si="60"/>
        <v>1.5506888266870594E-5</v>
      </c>
      <c r="N454" s="13">
        <f t="shared" si="61"/>
        <v>1.6931352137532312E-3</v>
      </c>
      <c r="O454" s="13">
        <v>1</v>
      </c>
    </row>
    <row r="455" spans="4:15" x14ac:dyDescent="0.4">
      <c r="D455" s="6">
        <v>7.7200000000000104</v>
      </c>
      <c r="E455" s="7">
        <f t="shared" si="56"/>
        <v>-6.9337660802847008E-3</v>
      </c>
      <c r="G455">
        <f t="shared" si="57"/>
        <v>7.3049924503036747</v>
      </c>
      <c r="H455" s="10">
        <f t="shared" si="62"/>
        <v>-7.5224428205008714E-2</v>
      </c>
      <c r="I455">
        <f t="shared" si="58"/>
        <v>7.4235116437223541</v>
      </c>
      <c r="J455" s="10">
        <f t="shared" si="59"/>
        <v>-7.224498892031038E-2</v>
      </c>
      <c r="K455">
        <f t="shared" si="54"/>
        <v>-7.9146906577392775E-2</v>
      </c>
      <c r="L455">
        <f t="shared" si="55"/>
        <v>-0.1128792612288568</v>
      </c>
      <c r="M455" s="13">
        <f t="shared" si="60"/>
        <v>1.5385836581820714E-5</v>
      </c>
      <c r="N455" s="13">
        <f t="shared" si="61"/>
        <v>1.6511440860451027E-3</v>
      </c>
      <c r="O455" s="13">
        <v>1</v>
      </c>
    </row>
    <row r="456" spans="4:15" x14ac:dyDescent="0.4">
      <c r="D456" s="6">
        <v>7.74000000000001</v>
      </c>
      <c r="E456" s="7">
        <f t="shared" si="56"/>
        <v>-6.8285668669548381E-3</v>
      </c>
      <c r="G456">
        <f t="shared" si="57"/>
        <v>7.3168071346125974</v>
      </c>
      <c r="H456" s="10">
        <f t="shared" si="62"/>
        <v>-7.4083121939593044E-2</v>
      </c>
      <c r="I456">
        <f t="shared" si="58"/>
        <v>7.4353940508133656</v>
      </c>
      <c r="J456" s="10">
        <f t="shared" si="59"/>
        <v>-7.1148886756862553E-2</v>
      </c>
      <c r="K456">
        <f t="shared" si="54"/>
        <v>-7.7990057114796604E-2</v>
      </c>
      <c r="L456">
        <f t="shared" si="55"/>
        <v>-0.11127613137965731</v>
      </c>
      <c r="M456" s="13">
        <f t="shared" si="60"/>
        <v>1.5264142463242875E-5</v>
      </c>
      <c r="N456" s="13">
        <f t="shared" si="61"/>
        <v>1.6101957610176103E-3</v>
      </c>
      <c r="O456" s="13">
        <v>1</v>
      </c>
    </row>
    <row r="457" spans="4:15" x14ac:dyDescent="0.4">
      <c r="D457" s="6">
        <v>7.7600000000000096</v>
      </c>
      <c r="E457" s="7">
        <f t="shared" si="56"/>
        <v>-6.7249339715226997E-3</v>
      </c>
      <c r="G457">
        <f t="shared" si="57"/>
        <v>7.32862181892152</v>
      </c>
      <c r="H457" s="10">
        <f t="shared" si="62"/>
        <v>-7.2958808657049776E-2</v>
      </c>
      <c r="I457">
        <f t="shared" si="58"/>
        <v>7.4472764579043762</v>
      </c>
      <c r="J457" s="10">
        <f t="shared" si="59"/>
        <v>-7.0069104529486462E-2</v>
      </c>
      <c r="K457">
        <f t="shared" si="54"/>
        <v>-7.685006142180488E-2</v>
      </c>
      <c r="L457">
        <f t="shared" si="55"/>
        <v>-0.10969566500180436</v>
      </c>
      <c r="M457" s="13">
        <f t="shared" si="60"/>
        <v>1.5141848079214243E-5</v>
      </c>
      <c r="N457" s="13">
        <f t="shared" si="61"/>
        <v>1.5702642948662673E-3</v>
      </c>
      <c r="O457" s="13">
        <v>1</v>
      </c>
    </row>
    <row r="458" spans="4:15" x14ac:dyDescent="0.4">
      <c r="D458" s="6">
        <v>7.78000000000001</v>
      </c>
      <c r="E458" s="7">
        <f t="shared" si="56"/>
        <v>-6.6228445594895798E-3</v>
      </c>
      <c r="G458">
        <f t="shared" si="57"/>
        <v>7.3404365032304435</v>
      </c>
      <c r="H458" s="10">
        <f t="shared" si="62"/>
        <v>-7.1851240625902452E-2</v>
      </c>
      <c r="I458">
        <f t="shared" si="58"/>
        <v>7.4591588649953895</v>
      </c>
      <c r="J458" s="10">
        <f t="shared" si="59"/>
        <v>-6.9005404318689775E-2</v>
      </c>
      <c r="K458">
        <f t="shared" si="54"/>
        <v>-7.5726675443107058E-2</v>
      </c>
      <c r="L458">
        <f t="shared" si="55"/>
        <v>-0.10813754442975282</v>
      </c>
      <c r="M458" s="13">
        <f t="shared" si="60"/>
        <v>1.5018995022401702E-5</v>
      </c>
      <c r="N458" s="13">
        <f t="shared" si="61"/>
        <v>1.5313243896718691E-3</v>
      </c>
      <c r="O458" s="13">
        <v>1</v>
      </c>
    </row>
    <row r="459" spans="4:15" x14ac:dyDescent="0.4">
      <c r="D459" s="6">
        <v>7.8000000000000096</v>
      </c>
      <c r="E459" s="7">
        <f t="shared" si="56"/>
        <v>-6.5222761211943111E-3</v>
      </c>
      <c r="G459">
        <f t="shared" si="57"/>
        <v>7.3522511875393661</v>
      </c>
      <c r="H459" s="10">
        <f t="shared" si="62"/>
        <v>-7.0760173638837076E-2</v>
      </c>
      <c r="I459">
        <f t="shared" si="58"/>
        <v>7.4710412720864019</v>
      </c>
      <c r="J459" s="10">
        <f t="shared" si="59"/>
        <v>-6.7957551589559892E-2</v>
      </c>
      <c r="K459">
        <f t="shared" si="54"/>
        <v>-7.4619658617659734E-2</v>
      </c>
      <c r="L459">
        <f t="shared" si="55"/>
        <v>-0.10660145637896085</v>
      </c>
      <c r="M459" s="13">
        <f t="shared" si="60"/>
        <v>1.4895624301757735E-5</v>
      </c>
      <c r="N459" s="13">
        <f t="shared" si="61"/>
        <v>1.4933513773722859E-3</v>
      </c>
      <c r="O459" s="13">
        <v>1</v>
      </c>
    </row>
    <row r="460" spans="4:15" x14ac:dyDescent="0.4">
      <c r="D460" s="6">
        <v>7.8200000000000101</v>
      </c>
      <c r="E460" s="7">
        <f t="shared" si="56"/>
        <v>-6.4232064673335068E-3</v>
      </c>
      <c r="G460">
        <f t="shared" si="57"/>
        <v>7.3640658718482905</v>
      </c>
      <c r="H460" s="10">
        <f t="shared" si="62"/>
        <v>-6.9685366964101214E-2</v>
      </c>
      <c r="I460">
        <f t="shared" si="58"/>
        <v>7.4829236791774134</v>
      </c>
      <c r="J460" s="10">
        <f t="shared" si="59"/>
        <v>-6.692531514508801E-2</v>
      </c>
      <c r="K460">
        <f t="shared" si="54"/>
        <v>-7.3528773829734176E-2</v>
      </c>
      <c r="L460">
        <f t="shared" si="55"/>
        <v>-0.10508709188736517</v>
      </c>
      <c r="M460" s="13">
        <f t="shared" si="60"/>
        <v>1.4771776334794588E-5</v>
      </c>
      <c r="N460" s="13">
        <f t="shared" si="61"/>
        <v>1.4563212041274064E-3</v>
      </c>
      <c r="O460" s="13">
        <v>1</v>
      </c>
    </row>
    <row r="461" spans="4:15" x14ac:dyDescent="0.4">
      <c r="D461" s="6">
        <v>7.8400000000000096</v>
      </c>
      <c r="E461" s="7">
        <f t="shared" si="56"/>
        <v>-6.3256137245408057E-3</v>
      </c>
      <c r="G461">
        <f t="shared" si="57"/>
        <v>7.3758805561572132</v>
      </c>
      <c r="H461" s="10">
        <f t="shared" si="62"/>
        <v>-6.8626583297543203E-2</v>
      </c>
      <c r="I461">
        <f t="shared" si="58"/>
        <v>7.4948060862684249</v>
      </c>
      <c r="J461" s="10">
        <f t="shared" si="59"/>
        <v>-6.5908467080108016E-2</v>
      </c>
      <c r="K461">
        <f t="shared" si="54"/>
        <v>-7.2453787360621594E-2</v>
      </c>
      <c r="L461">
        <f t="shared" si="55"/>
        <v>-0.10359414625758685</v>
      </c>
      <c r="M461" s="13">
        <f t="shared" si="60"/>
        <v>1.464749094044374E-5</v>
      </c>
      <c r="N461" s="13">
        <f t="shared" si="61"/>
        <v>1.4202104150678619E-3</v>
      </c>
      <c r="O461" s="13">
        <v>1</v>
      </c>
    </row>
    <row r="462" spans="4:15" x14ac:dyDescent="0.4">
      <c r="D462" s="6">
        <v>7.8600000000000101</v>
      </c>
      <c r="E462" s="7">
        <f t="shared" si="56"/>
        <v>-6.2294763310243159E-3</v>
      </c>
      <c r="G462">
        <f t="shared" si="57"/>
        <v>7.3876952404661358</v>
      </c>
      <c r="H462" s="10">
        <f t="shared" si="62"/>
        <v>-6.7583588715282805E-2</v>
      </c>
      <c r="I462">
        <f t="shared" si="58"/>
        <v>7.5066884933594373</v>
      </c>
      <c r="J462" s="10">
        <f t="shared" si="59"/>
        <v>-6.4906782735841662E-2</v>
      </c>
      <c r="K462">
        <f t="shared" si="54"/>
        <v>-7.139446884098527E-2</v>
      </c>
      <c r="L462">
        <f t="shared" si="55"/>
        <v>-0.10212231899986172</v>
      </c>
      <c r="M462" s="13">
        <f t="shared" si="60"/>
        <v>1.4522807332474035E-5</v>
      </c>
      <c r="N462" s="13">
        <f t="shared" si="61"/>
        <v>1.3849961394185924E-3</v>
      </c>
      <c r="O462" s="13">
        <v>1</v>
      </c>
    </row>
    <row r="463" spans="4:15" x14ac:dyDescent="0.4">
      <c r="D463" s="6">
        <v>7.8800000000000097</v>
      </c>
      <c r="E463" s="7">
        <f t="shared" si="56"/>
        <v>-6.1347730322616895E-3</v>
      </c>
      <c r="G463">
        <f t="shared" si="57"/>
        <v>7.3995099247750584</v>
      </c>
      <c r="H463" s="10">
        <f t="shared" si="62"/>
        <v>-6.6556152627007079E-2</v>
      </c>
      <c r="I463">
        <f t="shared" si="58"/>
        <v>7.5185709004504506</v>
      </c>
      <c r="J463" s="10">
        <f t="shared" si="59"/>
        <v>-6.3920040655044225E-2</v>
      </c>
      <c r="K463">
        <f t="shared" si="54"/>
        <v>-7.0350591203854618E-2</v>
      </c>
      <c r="L463">
        <f t="shared" si="55"/>
        <v>-0.10067131377568514</v>
      </c>
      <c r="M463" s="13">
        <f t="shared" si="60"/>
        <v>1.4397764113468779E-5</v>
      </c>
      <c r="N463" s="13">
        <f t="shared" si="61"/>
        <v>1.3506560759879434E-3</v>
      </c>
      <c r="O463" s="13">
        <v>1</v>
      </c>
    </row>
    <row r="464" spans="4:15" x14ac:dyDescent="0.4">
      <c r="D464" s="6">
        <v>7.9000000000000101</v>
      </c>
      <c r="E464" s="7">
        <f t="shared" si="56"/>
        <v>-6.041482876751967E-3</v>
      </c>
      <c r="G464">
        <f t="shared" si="57"/>
        <v>7.4113246090839828</v>
      </c>
      <c r="H464" s="10">
        <f t="shared" si="62"/>
        <v>-6.5544047729882093E-2</v>
      </c>
      <c r="I464">
        <f t="shared" si="58"/>
        <v>7.5304533075414621</v>
      </c>
      <c r="J464" s="10">
        <f t="shared" si="59"/>
        <v>-6.2948022537741774E-2</v>
      </c>
      <c r="K464">
        <f t="shared" si="54"/>
        <v>-6.9321930638250512E-2</v>
      </c>
      <c r="L464">
        <f t="shared" si="55"/>
        <v>-9.9240838342164794E-2</v>
      </c>
      <c r="M464" s="13">
        <f t="shared" si="60"/>
        <v>1.427239926934222E-5</v>
      </c>
      <c r="N464" s="13">
        <f t="shared" si="61"/>
        <v>1.3171684790137773E-3</v>
      </c>
      <c r="O464" s="13">
        <v>1</v>
      </c>
    </row>
    <row r="465" spans="4:15" x14ac:dyDescent="0.4">
      <c r="D465" s="6">
        <v>7.9200000000000097</v>
      </c>
      <c r="E465" s="7">
        <f t="shared" si="56"/>
        <v>-5.9495852118236665E-3</v>
      </c>
      <c r="G465">
        <f t="shared" si="57"/>
        <v>7.4231392933929063</v>
      </c>
      <c r="H465" s="10">
        <f t="shared" si="62"/>
        <v>-6.4547049963074962E-2</v>
      </c>
      <c r="I465">
        <f t="shared" si="58"/>
        <v>7.5423357146324745</v>
      </c>
      <c r="J465" s="10">
        <f t="shared" si="59"/>
        <v>-6.1990513197554331E-2</v>
      </c>
      <c r="K465">
        <f t="shared" si="54"/>
        <v>-6.8308266543436622E-2</v>
      </c>
      <c r="L465">
        <f t="shared" si="55"/>
        <v>-9.783060449707319E-2</v>
      </c>
      <c r="M465" s="13">
        <f t="shared" si="60"/>
        <v>1.4146750164387455E-5</v>
      </c>
      <c r="N465" s="13">
        <f t="shared" si="61"/>
        <v>1.2845121443578473E-3</v>
      </c>
      <c r="O465" s="13">
        <v>1</v>
      </c>
    </row>
    <row r="466" spans="4:15" x14ac:dyDescent="0.4">
      <c r="D466" s="6">
        <v>7.9400000000000102</v>
      </c>
      <c r="E466" s="7">
        <f t="shared" si="56"/>
        <v>-5.859059679498302E-3</v>
      </c>
      <c r="G466">
        <f t="shared" si="57"/>
        <v>7.434953977701829</v>
      </c>
      <c r="H466" s="10">
        <f t="shared" si="62"/>
        <v>-6.3564938462877085E-2</v>
      </c>
      <c r="I466">
        <f t="shared" si="58"/>
        <v>7.5542181217234869</v>
      </c>
      <c r="J466" s="10">
        <f t="shared" si="59"/>
        <v>-6.1047300518596657E-2</v>
      </c>
      <c r="K466">
        <f t="shared" si="54"/>
        <v>-6.7309381483786845E-2</v>
      </c>
      <c r="L466">
        <f t="shared" si="55"/>
        <v>-9.644032802459436E-2</v>
      </c>
      <c r="M466" s="13">
        <f t="shared" si="60"/>
        <v>1.402085353683981E-5</v>
      </c>
      <c r="N466" s="13">
        <f t="shared" si="61"/>
        <v>1.2526663960403099E-3</v>
      </c>
      <c r="O466" s="13">
        <v>1</v>
      </c>
    </row>
    <row r="467" spans="4:15" x14ac:dyDescent="0.4">
      <c r="D467" s="6">
        <v>7.9600000000000097</v>
      </c>
      <c r="E467" s="7">
        <f t="shared" si="56"/>
        <v>-5.76988621240876E-3</v>
      </c>
      <c r="G467">
        <f t="shared" si="57"/>
        <v>7.4467686620107516</v>
      </c>
      <c r="H467" s="10">
        <f t="shared" si="62"/>
        <v>-6.2597495518422627E-2</v>
      </c>
      <c r="I467">
        <f t="shared" si="58"/>
        <v>7.5661005288144985</v>
      </c>
      <c r="J467" s="10">
        <f t="shared" si="59"/>
        <v>-6.0118175412950586E-2</v>
      </c>
      <c r="K467">
        <f t="shared" si="54"/>
        <v>-6.6325061144262912E-2</v>
      </c>
      <c r="L467">
        <f t="shared" si="55"/>
        <v>-9.5069728641754253E-2</v>
      </c>
      <c r="M467" s="13">
        <f t="shared" si="60"/>
        <v>1.3894745494946072E-5</v>
      </c>
      <c r="N467" s="13">
        <f t="shared" si="61"/>
        <v>1.221611073105896E-3</v>
      </c>
      <c r="O467" s="13">
        <v>1</v>
      </c>
    </row>
    <row r="468" spans="4:15" x14ac:dyDescent="0.4">
      <c r="D468" s="6">
        <v>7.9800000000000102</v>
      </c>
      <c r="E468" s="7">
        <f t="shared" ref="E468:E469" si="63">-(1+D468+$E$5*D468^3)*EXP(-D468)</f>
        <v>-5.6820450297717607E-3</v>
      </c>
      <c r="G468">
        <f t="shared" si="57"/>
        <v>7.4585833463196742</v>
      </c>
      <c r="H468" s="10">
        <f t="shared" si="62"/>
        <v>-6.1644506527993838E-2</v>
      </c>
      <c r="I468">
        <f t="shared" ref="I468:I469" si="64">$K$11*(D468/$K$12+1)</f>
        <v>7.57798293590551</v>
      </c>
      <c r="J468" s="10">
        <f t="shared" ref="J468:J469" si="65">-(-$H$4)*(1+D468+$K$5*D468^3)*EXP(-D468)</f>
        <v>-5.920293177870091E-2</v>
      </c>
      <c r="K468">
        <f t="shared" si="54"/>
        <v>-6.5355094286493651E-2</v>
      </c>
      <c r="L468">
        <f t="shared" si="55"/>
        <v>-9.3718529945528983E-2</v>
      </c>
      <c r="M468" s="13">
        <f t="shared" ref="M468:M469" si="66">(K468-H468)^2*O468</f>
        <v>1.3768461513528666E-5</v>
      </c>
      <c r="N468" s="13">
        <f t="shared" ref="N468:N469" si="67">(L468-J468)^2*O468</f>
        <v>1.1913265168139455E-3</v>
      </c>
      <c r="O468" s="13">
        <v>1</v>
      </c>
    </row>
    <row r="469" spans="4:15" x14ac:dyDescent="0.4">
      <c r="D469" s="6">
        <v>8.0000000000000107</v>
      </c>
      <c r="E469" s="7">
        <f t="shared" si="63"/>
        <v>-5.5955166334138527E-3</v>
      </c>
      <c r="G469">
        <f t="shared" si="57"/>
        <v>7.4703980306285995</v>
      </c>
      <c r="H469" s="10">
        <f t="shared" si="62"/>
        <v>-6.0705759955906879E-2</v>
      </c>
      <c r="I469">
        <f t="shared" si="64"/>
        <v>7.5898653429965242</v>
      </c>
      <c r="J469" s="10">
        <f t="shared" si="65"/>
        <v>-5.8301366458528944E-2</v>
      </c>
      <c r="K469">
        <f t="shared" si="54"/>
        <v>-6.4399272705449206E-2</v>
      </c>
      <c r="L469">
        <f t="shared" si="55"/>
        <v>-9.2386459360624312E-2</v>
      </c>
      <c r="M469" s="13">
        <f t="shared" si="66"/>
        <v>1.364203643103172E-5</v>
      </c>
      <c r="N469" s="13">
        <f t="shared" si="67"/>
        <v>1.161793558144472E-3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84E4-BEB1-46AA-917D-E058099EB95A}">
  <dimension ref="A1:AA469"/>
  <sheetViews>
    <sheetView workbookViewId="0">
      <selection activeCell="W20" sqref="W2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258</v>
      </c>
      <c r="D1" t="str">
        <f>A1</f>
        <v>Structure 1</v>
      </c>
      <c r="G1" t="s">
        <v>259</v>
      </c>
      <c r="J1" t="str">
        <f>G1</f>
        <v>Structure 2</v>
      </c>
    </row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194</v>
      </c>
      <c r="H2" s="1" t="s">
        <v>6</v>
      </c>
      <c r="J2" s="1" t="s">
        <v>4</v>
      </c>
      <c r="K2" s="1" t="s">
        <v>6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157</v>
      </c>
      <c r="D3" s="15" t="str">
        <f>A3</f>
        <v>FCC</v>
      </c>
      <c r="E3" s="1" t="str">
        <f>B3</f>
        <v>Dy</v>
      </c>
      <c r="G3" s="2" t="s">
        <v>182</v>
      </c>
      <c r="H3" s="1" t="str">
        <f>B3</f>
        <v>Dy</v>
      </c>
      <c r="J3" s="15" t="str">
        <f>G3</f>
        <v>BCC</v>
      </c>
      <c r="K3" s="1" t="str">
        <f>B3</f>
        <v>Dy</v>
      </c>
      <c r="N3" s="15"/>
      <c r="O3" s="1" t="str">
        <f>B3</f>
        <v>Dy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-4.5854999999999997</v>
      </c>
      <c r="D4" s="21" t="s">
        <v>8</v>
      </c>
      <c r="E4" s="4">
        <f>E11</f>
        <v>3.5438487676550872</v>
      </c>
      <c r="G4" s="2" t="s">
        <v>11</v>
      </c>
      <c r="H4" s="51">
        <v>-4.4598000000000004</v>
      </c>
      <c r="I4" t="s">
        <v>274</v>
      </c>
      <c r="J4" s="21" t="s">
        <v>8</v>
      </c>
      <c r="K4" s="4">
        <f>K11</f>
        <v>3.4652198702587929</v>
      </c>
      <c r="N4" s="12" t="s">
        <v>24</v>
      </c>
      <c r="O4" s="4">
        <v>2.8546740769015635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31.471</v>
      </c>
      <c r="D5" s="2" t="s">
        <v>3</v>
      </c>
      <c r="E5" s="5">
        <v>2.623E-2</v>
      </c>
      <c r="G5" s="2" t="s">
        <v>20</v>
      </c>
      <c r="H5" s="51">
        <v>32.030999999999999</v>
      </c>
      <c r="J5" s="18" t="s">
        <v>3</v>
      </c>
      <c r="K5" s="5">
        <f>E5</f>
        <v>2.623E-2</v>
      </c>
      <c r="L5" s="10"/>
      <c r="N5" s="12" t="s">
        <v>28</v>
      </c>
      <c r="O5" s="4">
        <v>2.5771808627242061</v>
      </c>
      <c r="P5" t="s">
        <v>53</v>
      </c>
      <c r="Q5" s="28" t="s">
        <v>30</v>
      </c>
      <c r="R5" s="29">
        <f>B16</f>
        <v>3.5438487676550872</v>
      </c>
      <c r="S5" s="29">
        <f>O15</f>
        <v>6.2802829691834399</v>
      </c>
      <c r="T5" s="29">
        <f>O4</f>
        <v>2.8546740769015635</v>
      </c>
      <c r="U5" s="29">
        <f>O6</f>
        <v>0.36128156554039431</v>
      </c>
      <c r="V5" s="29">
        <f>O5</f>
        <v>2.5771808627242061</v>
      </c>
      <c r="W5" s="30">
        <v>6</v>
      </c>
      <c r="X5" s="30">
        <v>12</v>
      </c>
      <c r="Y5" s="31" t="s">
        <v>122</v>
      </c>
      <c r="Z5" s="31" t="str">
        <f>B3</f>
        <v>Dy</v>
      </c>
      <c r="AA5" s="32" t="str">
        <f>B3</f>
        <v>Dy</v>
      </c>
    </row>
    <row r="6" spans="1:27" x14ac:dyDescent="0.4">
      <c r="A6" s="2" t="s">
        <v>0</v>
      </c>
      <c r="B6" s="1">
        <v>0.25900000000000001</v>
      </c>
      <c r="D6" s="2" t="s">
        <v>13</v>
      </c>
      <c r="E6" s="1">
        <v>12</v>
      </c>
      <c r="F6" t="s">
        <v>14</v>
      </c>
      <c r="G6" s="22" t="s">
        <v>0</v>
      </c>
      <c r="H6" s="1">
        <f>B6</f>
        <v>0.25900000000000001</v>
      </c>
      <c r="J6" s="2" t="s">
        <v>13</v>
      </c>
      <c r="K6" s="1">
        <v>8</v>
      </c>
      <c r="L6" t="s">
        <v>14</v>
      </c>
      <c r="N6" s="12" t="s">
        <v>27</v>
      </c>
      <c r="O6" s="4">
        <v>0.36128156554039431</v>
      </c>
      <c r="P6" t="s">
        <v>53</v>
      </c>
    </row>
    <row r="7" spans="1:27" x14ac:dyDescent="0.4">
      <c r="A7" s="2" t="s">
        <v>1</v>
      </c>
      <c r="B7" s="5">
        <v>4.3209999999999997</v>
      </c>
      <c r="D7" s="2" t="s">
        <v>32</v>
      </c>
      <c r="E7" s="1">
        <v>4</v>
      </c>
      <c r="F7" t="s">
        <v>33</v>
      </c>
      <c r="G7" s="22" t="s">
        <v>1</v>
      </c>
      <c r="H7" s="5">
        <f>B7</f>
        <v>4.3209999999999997</v>
      </c>
      <c r="J7" s="2" t="s">
        <v>32</v>
      </c>
      <c r="K7" s="1">
        <v>2</v>
      </c>
      <c r="L7" t="s">
        <v>33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266</v>
      </c>
      <c r="J8" s="2" t="s">
        <v>35</v>
      </c>
      <c r="K8" s="4">
        <f>2/SQRT(3)</f>
        <v>1.1547005383792517</v>
      </c>
      <c r="L8" t="s">
        <v>266</v>
      </c>
      <c r="Q8" s="26" t="s">
        <v>29</v>
      </c>
      <c r="AA8" s="27"/>
    </row>
    <row r="9" spans="1:27" x14ac:dyDescent="0.4">
      <c r="A9" s="11" t="s">
        <v>21</v>
      </c>
      <c r="G9" s="11" t="s">
        <v>21</v>
      </c>
      <c r="Q9" s="28" t="s">
        <v>30</v>
      </c>
      <c r="R9" s="29">
        <f>B16</f>
        <v>3.5438487676550872</v>
      </c>
      <c r="S9" s="29">
        <f>O15</f>
        <v>6.2802829691834399</v>
      </c>
      <c r="T9" s="29">
        <f>O4</f>
        <v>2.8546740769015635</v>
      </c>
      <c r="U9" s="29">
        <f>O6</f>
        <v>0.36128156554039431</v>
      </c>
      <c r="V9" s="29">
        <f>O5</f>
        <v>2.5771808627242061</v>
      </c>
      <c r="W9" s="30">
        <v>6</v>
      </c>
      <c r="X9" s="30">
        <v>12</v>
      </c>
      <c r="Y9" s="31" t="s">
        <v>122</v>
      </c>
      <c r="Z9" s="31" t="str">
        <f>B3</f>
        <v>Dy</v>
      </c>
      <c r="AA9" s="32" t="str">
        <f>B3</f>
        <v>Dy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36</v>
      </c>
      <c r="H10" s="1" t="s">
        <v>7</v>
      </c>
      <c r="J10" s="1" t="s">
        <v>5</v>
      </c>
      <c r="K10" s="1" t="s">
        <v>7</v>
      </c>
      <c r="L10" s="10"/>
      <c r="N10" s="1" t="s">
        <v>271</v>
      </c>
      <c r="O10" s="1" t="s">
        <v>7</v>
      </c>
    </row>
    <row r="11" spans="1:27" x14ac:dyDescent="0.4">
      <c r="A11" s="3" t="s">
        <v>37</v>
      </c>
      <c r="B11" s="4">
        <f>($B$5*$E$7)^(1/3)</f>
        <v>5.0117589902170039</v>
      </c>
      <c r="D11" s="3" t="s">
        <v>8</v>
      </c>
      <c r="E11" s="4">
        <f>$B$11/$E$8</f>
        <v>3.5438487676550872</v>
      </c>
      <c r="F11" t="s">
        <v>39</v>
      </c>
      <c r="G11" s="3" t="s">
        <v>37</v>
      </c>
      <c r="H11" s="4">
        <f>($H$5*$K$7)^(1/3)</f>
        <v>4.0012912497903086</v>
      </c>
      <c r="J11" s="3" t="s">
        <v>8</v>
      </c>
      <c r="K11" s="4">
        <f>$H$11/$K$8</f>
        <v>3.4652198702587929</v>
      </c>
      <c r="L11" t="s">
        <v>39</v>
      </c>
      <c r="N11" s="3" t="s">
        <v>75</v>
      </c>
      <c r="O11" s="1">
        <f>O15/O4</f>
        <v>2.2000000000000002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B12" s="10"/>
      <c r="D12" s="3" t="s">
        <v>2</v>
      </c>
      <c r="E12" s="4">
        <f>(9*$B$6*$B$5/(-$B$4))^(1/2)</f>
        <v>3.9997519550177487</v>
      </c>
      <c r="H12" s="10"/>
      <c r="J12" s="3" t="s">
        <v>2</v>
      </c>
      <c r="K12" s="4">
        <f>(9*$H$6*$H$5/(-$H$4))^(1/2)</f>
        <v>4.0916520429038332</v>
      </c>
      <c r="N12" s="3" t="s">
        <v>3</v>
      </c>
      <c r="O12" s="1">
        <f xml:space="preserve"> ((SQRT(O11))^3/(O11-1)+(SQRT(1/O11)^3/(1/O11-1))-2)/6</f>
        <v>2.6239926647062466E-2</v>
      </c>
      <c r="Q12" s="26" t="s">
        <v>45</v>
      </c>
      <c r="AA12" s="27"/>
    </row>
    <row r="13" spans="1:27" x14ac:dyDescent="0.4">
      <c r="A13" s="3" t="s">
        <v>108</v>
      </c>
      <c r="B13" s="1">
        <f>(B7-1)/(2*E12)-1/3</f>
        <v>8.1817410681399361E-2</v>
      </c>
      <c r="D13" s="3" t="s">
        <v>10</v>
      </c>
      <c r="E13" s="4">
        <f>$E$12*($E$4/$E$11-1)</f>
        <v>0</v>
      </c>
      <c r="J13" s="3" t="s">
        <v>10</v>
      </c>
      <c r="K13" s="4">
        <f>$K$12*($K$4/$K$11-1)</f>
        <v>0</v>
      </c>
      <c r="Q13" s="26" t="s">
        <v>46</v>
      </c>
      <c r="AA13" s="27"/>
    </row>
    <row r="14" spans="1:27" x14ac:dyDescent="0.4">
      <c r="D14" s="3" t="s">
        <v>15</v>
      </c>
      <c r="E14" s="4">
        <f>-(1+$E$13+$E$5*$E$13^3)*EXP(-$E$13)</f>
        <v>-1</v>
      </c>
      <c r="J14" s="3" t="s">
        <v>15</v>
      </c>
      <c r="K14" s="4">
        <f>-(1+$K$13+$K$5*$K$13^3)*EXP(-$K$13)</f>
        <v>-1</v>
      </c>
      <c r="N14" t="s">
        <v>273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A15" s="3" t="s">
        <v>13</v>
      </c>
      <c r="B15" s="1">
        <f>E6</f>
        <v>12</v>
      </c>
      <c r="C15" t="s">
        <v>14</v>
      </c>
      <c r="D15" s="3" t="s">
        <v>12</v>
      </c>
      <c r="E15" s="4">
        <f>-(-$B$4)*(1+$E$13+$E$5*$E$13^3)*EXP(-$E$13)</f>
        <v>-4.5854999999999997</v>
      </c>
      <c r="J15" s="3" t="s">
        <v>12</v>
      </c>
      <c r="K15" s="4">
        <f>-(-$H$4)*(1+$K$13+$K$5*$K$13^3)*EXP(-$K$13)</f>
        <v>-4.4598000000000004</v>
      </c>
      <c r="N15" s="18" t="s">
        <v>23</v>
      </c>
      <c r="O15" s="4">
        <f>O4*R18</f>
        <v>6.2802829691834399</v>
      </c>
    </row>
    <row r="16" spans="1:27" x14ac:dyDescent="0.4">
      <c r="A16" s="3" t="s">
        <v>25</v>
      </c>
      <c r="B16" s="4">
        <f>$E$11</f>
        <v>3.5438487676550872</v>
      </c>
      <c r="C16" t="s">
        <v>34</v>
      </c>
      <c r="D16" s="3" t="s">
        <v>9</v>
      </c>
      <c r="E16" s="4">
        <f>$E$15*$E$6</f>
        <v>-55.025999999999996</v>
      </c>
      <c r="J16" s="3" t="s">
        <v>9</v>
      </c>
      <c r="K16" s="4">
        <f>$K$15*$K$6</f>
        <v>-35.678400000000003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B4/B15+O5/SQRT(B15)</f>
        <v>0.36184303242208621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263</v>
      </c>
      <c r="H18" t="s">
        <v>260</v>
      </c>
      <c r="I18" s="8" t="s">
        <v>265</v>
      </c>
      <c r="J18" t="s">
        <v>261</v>
      </c>
      <c r="K18" t="s">
        <v>262</v>
      </c>
      <c r="L18" t="s">
        <v>264</v>
      </c>
      <c r="M18" t="s">
        <v>267</v>
      </c>
      <c r="N18" t="s">
        <v>269</v>
      </c>
      <c r="O18" t="s">
        <v>268</v>
      </c>
      <c r="P18" t="s">
        <v>44</v>
      </c>
      <c r="Q18" s="2" t="s">
        <v>59</v>
      </c>
      <c r="R18" s="1">
        <v>2.2000000000000002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>-(1+D19+$E$5*D19^3)*EXP(-D19)</f>
        <v>7.1300532360480756E-2</v>
      </c>
      <c r="G19">
        <f>$E$11*(D19/$E$12+1)</f>
        <v>2.6578316327151881</v>
      </c>
      <c r="H19" s="10">
        <f>-(-$B$4)*(1+D19+$E$5*D19^3)*EXP(-D19)</f>
        <v>0.32694859113898445</v>
      </c>
      <c r="I19">
        <f>$K$11*(D19/$K$12+1)</f>
        <v>2.6183199301066149</v>
      </c>
      <c r="J19" s="10">
        <f>-(-$H$4)*(1+D19+$K$5*D19^3)*EXP(-D19)</f>
        <v>0.3179861142212721</v>
      </c>
      <c r="K19">
        <f t="shared" ref="K19:K82" si="0">$E$6*$O$6*EXP(-$O$15*(G19/$E$4-1))-SQRT($E$6)*$O$5*EXP(-$O$4*(G19/$E$4-1))</f>
        <v>2.6159059040494412</v>
      </c>
      <c r="L19">
        <f t="shared" ref="L19:L82" si="1">$K$6*$O$6*EXP(-$O$15*(I19/$K$4-1))-SQRT($K$6)*$O$5*EXP(-$O$4*(I19/$K$4-1))</f>
        <v>-1.2317241657458347</v>
      </c>
      <c r="M19" s="13">
        <f>(K19-H19)^2*O19</f>
        <v>5.2393255803262582</v>
      </c>
      <c r="N19" s="13">
        <f>(L19-J19)^2*O19</f>
        <v>2.4016019518357283</v>
      </c>
      <c r="O19" s="13">
        <v>1</v>
      </c>
      <c r="P19" s="52">
        <f>SUMSQ(M26:M295)+SUMSQ(N26:N295)*EXP(-(H4-B4)/(0.00008617*P20))*(1+EXP(-(H4-B4)/(0.00008617*P20)))</f>
        <v>355.75741690067343</v>
      </c>
      <c r="Q19" s="1" t="s">
        <v>68</v>
      </c>
      <c r="R19" s="19">
        <f>O15/(O15-O4)*-B4/SQRT(B15)</f>
        <v>2.4268196877549428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ref="E20:E82" si="2">-(1+D20+$E$5*D20^3)*EXP(-D20)</f>
        <v>1.248954846884486E-2</v>
      </c>
      <c r="G20">
        <f t="shared" ref="G20:G83" si="3">$E$11*(D20/$E$12+1)</f>
        <v>2.6755519754139856</v>
      </c>
      <c r="H20" s="10">
        <f>-(-$B$4)*(1+D20+$E$5*D20^3)*EXP(-D20)</f>
        <v>5.7270824503888103E-2</v>
      </c>
      <c r="I20">
        <f t="shared" ref="I20:I83" si="4">$K$11*(D20/$K$12+1)</f>
        <v>2.6352579289096587</v>
      </c>
      <c r="J20" s="10">
        <f t="shared" ref="J20:J83" si="5">-(-$H$4)*(1+D20+$K$5*D20^3)*EXP(-D20)</f>
        <v>5.5700888261354317E-2</v>
      </c>
      <c r="K20">
        <f t="shared" si="0"/>
        <v>2.2298806740509356</v>
      </c>
      <c r="L20">
        <f t="shared" si="1"/>
        <v>-1.4342973734760367</v>
      </c>
      <c r="M20" s="13">
        <f t="shared" ref="M20:M83" si="6">(K20-H20)^2*O20</f>
        <v>4.7202335583488439</v>
      </c>
      <c r="N20" s="13">
        <f t="shared" ref="N20:N83" si="7">(L20-J20)^2*O20</f>
        <v>2.2200948199804467</v>
      </c>
      <c r="O20" s="13">
        <v>1</v>
      </c>
      <c r="P20">
        <v>300</v>
      </c>
      <c r="Q20" s="1" t="s">
        <v>270</v>
      </c>
    </row>
    <row r="21" spans="1:25" x14ac:dyDescent="0.4">
      <c r="D21" s="6">
        <v>-0.96</v>
      </c>
      <c r="E21" s="7">
        <f t="shared" si="2"/>
        <v>-4.3859197533097027E-2</v>
      </c>
      <c r="G21">
        <f t="shared" si="3"/>
        <v>2.693272318112784</v>
      </c>
      <c r="H21" s="10">
        <f t="shared" ref="H21:H84" si="8">-(-$B$4)*(1+D21+$E$5*D21^3)*EXP(-D21)</f>
        <v>-0.20111635028801642</v>
      </c>
      <c r="I21">
        <f t="shared" si="4"/>
        <v>2.6521959277127021</v>
      </c>
      <c r="J21" s="10">
        <f t="shared" si="5"/>
        <v>-0.19560324915810615</v>
      </c>
      <c r="K21">
        <f t="shared" si="0"/>
        <v>1.8601144652892998</v>
      </c>
      <c r="L21">
        <f t="shared" si="1"/>
        <v>-1.6274234724538825</v>
      </c>
      <c r="M21" s="13">
        <f t="shared" si="6"/>
        <v>4.2486724750855274</v>
      </c>
      <c r="N21" s="13">
        <f t="shared" si="7"/>
        <v>2.0501091518387669</v>
      </c>
      <c r="O21" s="13">
        <v>1</v>
      </c>
      <c r="Q21" s="16" t="s">
        <v>60</v>
      </c>
      <c r="R21" s="19">
        <f>(O5/O6)/(O15/O4)</f>
        <v>3.2424733460745685</v>
      </c>
      <c r="S21" s="1" t="s">
        <v>61</v>
      </c>
      <c r="T21" s="1">
        <f>SQRT(L9)</f>
        <v>0</v>
      </c>
      <c r="U21" s="1" t="s">
        <v>62</v>
      </c>
      <c r="V21" s="1">
        <f>R21-T21</f>
        <v>3.2424733460745685</v>
      </c>
    </row>
    <row r="22" spans="1:25" x14ac:dyDescent="0.4">
      <c r="D22" s="6">
        <v>-0.94</v>
      </c>
      <c r="E22" s="7">
        <f t="shared" si="2"/>
        <v>-9.7826571024891673E-2</v>
      </c>
      <c r="G22">
        <f t="shared" si="3"/>
        <v>2.7109926608115815</v>
      </c>
      <c r="H22" s="10">
        <f t="shared" si="8"/>
        <v>-0.44858374143464075</v>
      </c>
      <c r="I22">
        <f t="shared" si="4"/>
        <v>2.6691339265157454</v>
      </c>
      <c r="J22" s="10">
        <f t="shared" si="5"/>
        <v>-0.43628694145681191</v>
      </c>
      <c r="K22">
        <f t="shared" si="0"/>
        <v>1.506043327478924</v>
      </c>
      <c r="L22">
        <f t="shared" si="1"/>
        <v>-1.811434110026573</v>
      </c>
      <c r="M22" s="13">
        <f t="shared" si="6"/>
        <v>3.8205669785296332</v>
      </c>
      <c r="N22" s="13">
        <f t="shared" si="7"/>
        <v>1.8910297352254306</v>
      </c>
      <c r="O22" s="13">
        <v>1</v>
      </c>
    </row>
    <row r="23" spans="1:25" x14ac:dyDescent="0.4">
      <c r="D23" s="6">
        <v>-0.92</v>
      </c>
      <c r="E23" s="7">
        <f t="shared" si="2"/>
        <v>-0.14949100950829061</v>
      </c>
      <c r="G23">
        <f t="shared" si="3"/>
        <v>2.7287130035103795</v>
      </c>
      <c r="H23" s="10">
        <f t="shared" si="8"/>
        <v>-0.68549102410026652</v>
      </c>
      <c r="I23">
        <f t="shared" si="4"/>
        <v>2.6860719253187892</v>
      </c>
      <c r="J23" s="10">
        <f t="shared" si="5"/>
        <v>-0.66670000420507458</v>
      </c>
      <c r="K23">
        <f t="shared" si="0"/>
        <v>1.1671216138238059</v>
      </c>
      <c r="L23">
        <f t="shared" si="1"/>
        <v>-1.9866502692554313</v>
      </c>
      <c r="M23" s="13">
        <f t="shared" si="6"/>
        <v>3.4321735861959901</v>
      </c>
      <c r="N23" s="13">
        <f t="shared" si="7"/>
        <v>1.7422687022065071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2"/>
        <v>-0.1989285920931784</v>
      </c>
      <c r="G24">
        <f t="shared" si="3"/>
        <v>2.7464333462091775</v>
      </c>
      <c r="H24" s="10">
        <f t="shared" si="8"/>
        <v>-0.91218705904326947</v>
      </c>
      <c r="I24">
        <f t="shared" si="4"/>
        <v>2.7030099241218326</v>
      </c>
      <c r="J24" s="10">
        <f t="shared" si="5"/>
        <v>-0.88718173501715702</v>
      </c>
      <c r="K24">
        <f t="shared" si="0"/>
        <v>0.84282140284542351</v>
      </c>
      <c r="L24">
        <f t="shared" si="1"/>
        <v>-2.1533826001559468</v>
      </c>
      <c r="M24" s="13">
        <f t="shared" si="6"/>
        <v>3.0800547013009161</v>
      </c>
      <c r="N24" s="13">
        <f t="shared" si="7"/>
        <v>1.6032646308782201</v>
      </c>
      <c r="O24" s="13">
        <v>1</v>
      </c>
      <c r="Q24" s="17" t="s">
        <v>64</v>
      </c>
      <c r="R24" s="19">
        <f>O4/(O15-O4)*-B4/B15</f>
        <v>0.31843749999999998</v>
      </c>
      <c r="V24" s="15" t="str">
        <f>D3</f>
        <v>FCC</v>
      </c>
      <c r="W24" s="1" t="str">
        <f>E3</f>
        <v>Dy</v>
      </c>
      <c r="X24" t="s">
        <v>110</v>
      </c>
    </row>
    <row r="25" spans="1:25" x14ac:dyDescent="0.4">
      <c r="D25" s="6">
        <v>-0.88</v>
      </c>
      <c r="E25" s="7">
        <f t="shared" si="2"/>
        <v>-0.24621310705875663</v>
      </c>
      <c r="G25">
        <f t="shared" si="3"/>
        <v>2.7641536889079754</v>
      </c>
      <c r="H25" s="10">
        <f t="shared" si="8"/>
        <v>-1.1290102024179285</v>
      </c>
      <c r="I25">
        <f t="shared" si="4"/>
        <v>2.7199479229248764</v>
      </c>
      <c r="J25" s="10">
        <f t="shared" si="5"/>
        <v>-1.098061214860643</v>
      </c>
      <c r="K25">
        <f t="shared" si="0"/>
        <v>0.53263193825934962</v>
      </c>
      <c r="L25">
        <f t="shared" si="1"/>
        <v>-2.3119317408013167</v>
      </c>
      <c r="M25" s="13">
        <f t="shared" si="6"/>
        <v>2.7610546036745673</v>
      </c>
      <c r="N25" s="13">
        <f t="shared" si="7"/>
        <v>1.4734816537474877</v>
      </c>
      <c r="O25" s="13">
        <v>1</v>
      </c>
      <c r="Q25" s="17" t="s">
        <v>65</v>
      </c>
      <c r="R25" s="19">
        <f>O15/(O15-O4)*-B4/SQRT(B15)</f>
        <v>2.4268196877549428</v>
      </c>
      <c r="V25" s="2" t="s">
        <v>113</v>
      </c>
      <c r="W25" s="1">
        <f>(-B4/(12*PI()*B6*W26))^(1/2)</f>
        <v>0.57712295830329097</v>
      </c>
      <c r="X25" t="s">
        <v>111</v>
      </c>
    </row>
    <row r="26" spans="1:25" x14ac:dyDescent="0.4">
      <c r="D26" s="6">
        <v>-0.86</v>
      </c>
      <c r="E26" s="7">
        <f t="shared" si="2"/>
        <v>-0.29141611754193719</v>
      </c>
      <c r="G26">
        <f t="shared" si="3"/>
        <v>2.7818740316067734</v>
      </c>
      <c r="H26" s="10">
        <f t="shared" si="8"/>
        <v>-1.3362886069885529</v>
      </c>
      <c r="I26">
        <f t="shared" si="4"/>
        <v>2.7368859217279198</v>
      </c>
      <c r="J26" s="10">
        <f t="shared" si="5"/>
        <v>-1.2996576010135317</v>
      </c>
      <c r="K26">
        <f t="shared" si="0"/>
        <v>0.23605908634045392</v>
      </c>
      <c r="L26">
        <f t="shared" si="1"/>
        <v>-2.4625886285976755</v>
      </c>
      <c r="M26" s="13">
        <f t="shared" si="6"/>
        <v>2.4722772687170487</v>
      </c>
      <c r="N26" s="13">
        <f t="shared" si="7"/>
        <v>1.3524085749179127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2"/>
        <v>-0.33460702540351778</v>
      </c>
      <c r="G27">
        <f t="shared" si="3"/>
        <v>2.7995943743055713</v>
      </c>
      <c r="H27" s="10">
        <f t="shared" si="8"/>
        <v>-1.5343405149878306</v>
      </c>
      <c r="I27">
        <f t="shared" si="4"/>
        <v>2.7538239205309636</v>
      </c>
      <c r="J27" s="10">
        <f t="shared" si="5"/>
        <v>-1.4922804118946087</v>
      </c>
      <c r="K27">
        <f t="shared" si="0"/>
        <v>-4.7375189766562187E-2</v>
      </c>
      <c r="L27">
        <f t="shared" si="1"/>
        <v>-2.6056348020299058</v>
      </c>
      <c r="M27" s="13">
        <f t="shared" si="6"/>
        <v>2.2110658784103925</v>
      </c>
      <c r="N27" s="13">
        <f t="shared" si="7"/>
        <v>1.2395579980335394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4.3209999999999997</v>
      </c>
    </row>
    <row r="28" spans="1:25" x14ac:dyDescent="0.4">
      <c r="D28" s="6">
        <v>-0.82</v>
      </c>
      <c r="E28" s="7">
        <f t="shared" si="2"/>
        <v>-0.37585313332138165</v>
      </c>
      <c r="G28">
        <f t="shared" si="3"/>
        <v>2.8173147170043698</v>
      </c>
      <c r="H28" s="10">
        <f t="shared" si="8"/>
        <v>-1.7234745428451954</v>
      </c>
      <c r="I28">
        <f t="shared" si="4"/>
        <v>2.770761919334007</v>
      </c>
      <c r="J28" s="10">
        <f t="shared" si="5"/>
        <v>-1.6762298039866983</v>
      </c>
      <c r="K28">
        <f t="shared" si="0"/>
        <v>-0.31813333931757448</v>
      </c>
      <c r="L28">
        <f t="shared" si="1"/>
        <v>-2.7413426931675904</v>
      </c>
      <c r="M28" s="13">
        <f t="shared" si="6"/>
        <v>1.9749838983324621</v>
      </c>
      <c r="N28" s="13">
        <f t="shared" si="7"/>
        <v>1.1344654666992673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4.0779262649472958</v>
      </c>
      <c r="X28" t="s">
        <v>119</v>
      </c>
    </row>
    <row r="29" spans="1:25" x14ac:dyDescent="0.4">
      <c r="D29" s="6">
        <v>-0.8</v>
      </c>
      <c r="E29" s="7">
        <f t="shared" si="2"/>
        <v>-0.41521970515866247</v>
      </c>
      <c r="G29">
        <f t="shared" si="3"/>
        <v>2.8350350597031677</v>
      </c>
      <c r="H29" s="10">
        <f t="shared" si="8"/>
        <v>-1.9039899580050466</v>
      </c>
      <c r="I29">
        <f t="shared" si="4"/>
        <v>2.7876999181370503</v>
      </c>
      <c r="J29" s="10">
        <f t="shared" si="5"/>
        <v>-1.851796841066603</v>
      </c>
      <c r="K29">
        <f t="shared" si="0"/>
        <v>-0.57666271733024033</v>
      </c>
      <c r="L29">
        <f t="shared" si="1"/>
        <v>-2.8699759112122667</v>
      </c>
      <c r="M29" s="13">
        <f t="shared" si="6"/>
        <v>1.761797603837395</v>
      </c>
      <c r="N29" s="13">
        <f t="shared" si="7"/>
        <v>1.0366886188826883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14.560805101217598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2"/>
        <v>-0.45277002465354649</v>
      </c>
      <c r="G30">
        <f t="shared" si="3"/>
        <v>2.8527554024019657</v>
      </c>
      <c r="H30" s="10">
        <f t="shared" si="8"/>
        <v>-2.076176948048837</v>
      </c>
      <c r="I30">
        <f t="shared" si="4"/>
        <v>2.8046379169400941</v>
      </c>
      <c r="J30" s="10">
        <f t="shared" si="5"/>
        <v>-2.0192637559498867</v>
      </c>
      <c r="K30">
        <f t="shared" si="0"/>
        <v>-0.82339606253038866</v>
      </c>
      <c r="L30">
        <f t="shared" si="1"/>
        <v>-2.9917895173582671</v>
      </c>
      <c r="M30" s="13">
        <f t="shared" si="6"/>
        <v>1.5694599471203876</v>
      </c>
      <c r="N30" s="13">
        <f t="shared" si="7"/>
        <v>0.94580635660295009</v>
      </c>
      <c r="O30" s="13">
        <v>1</v>
      </c>
      <c r="V30" s="22" t="s">
        <v>23</v>
      </c>
      <c r="W30" s="1">
        <f>1/(O4*W25^2)</f>
        <v>1.0517360647746461</v>
      </c>
    </row>
    <row r="31" spans="1:25" x14ac:dyDescent="0.4">
      <c r="D31" s="6">
        <v>-0.76</v>
      </c>
      <c r="E31" s="7">
        <f t="shared" si="2"/>
        <v>-0.48856545247614847</v>
      </c>
      <c r="G31">
        <f t="shared" si="3"/>
        <v>2.8704757451007636</v>
      </c>
      <c r="H31" s="10">
        <f t="shared" si="8"/>
        <v>-2.2403168823293784</v>
      </c>
      <c r="I31">
        <f t="shared" si="4"/>
        <v>2.8215759157431375</v>
      </c>
      <c r="J31" s="10">
        <f t="shared" si="5"/>
        <v>-2.1789042049531275</v>
      </c>
      <c r="K31">
        <f t="shared" si="0"/>
        <v>-1.058751960362228</v>
      </c>
      <c r="L31">
        <f t="shared" si="1"/>
        <v>-3.1070302912314212</v>
      </c>
      <c r="M31" s="13">
        <f t="shared" si="6"/>
        <v>1.3960956648232383</v>
      </c>
      <c r="N31" s="13">
        <f t="shared" si="7"/>
        <v>0.86141803203026257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2"/>
        <v>-0.5226654816966998</v>
      </c>
      <c r="G32">
        <f t="shared" si="3"/>
        <v>2.8881960877995616</v>
      </c>
      <c r="H32" s="10">
        <f t="shared" si="8"/>
        <v>-2.3966825663202167</v>
      </c>
      <c r="I32">
        <f t="shared" si="4"/>
        <v>2.8385139145461813</v>
      </c>
      <c r="J32" s="10">
        <f t="shared" si="5"/>
        <v>-2.3309835152709417</v>
      </c>
      <c r="K32">
        <f t="shared" si="0"/>
        <v>-1.2831352915265111</v>
      </c>
      <c r="L32">
        <f t="shared" si="1"/>
        <v>-3.2159369891617562</v>
      </c>
      <c r="M32" s="13">
        <f t="shared" si="6"/>
        <v>1.2399875332004886</v>
      </c>
      <c r="N32" s="13">
        <f t="shared" si="7"/>
        <v>0.78314265095142044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-0.55512779170811044</v>
      </c>
      <c r="G33">
        <f t="shared" si="3"/>
        <v>2.9059164304983596</v>
      </c>
      <c r="H33" s="10">
        <f t="shared" si="8"/>
        <v>-2.5455384888775403</v>
      </c>
      <c r="I33">
        <f t="shared" si="4"/>
        <v>2.8554519133492251</v>
      </c>
      <c r="J33" s="10">
        <f t="shared" si="5"/>
        <v>-2.4757589254598313</v>
      </c>
      <c r="K33">
        <f t="shared" si="0"/>
        <v>-1.4969376664963487</v>
      </c>
      <c r="L33">
        <f t="shared" si="1"/>
        <v>-3.3187405945386672</v>
      </c>
      <c r="M33" s="13">
        <f t="shared" si="6"/>
        <v>1.0995636846985113</v>
      </c>
      <c r="N33" s="13">
        <f t="shared" si="7"/>
        <v>0.71061809440293999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2"/>
        <v>-0.58600830064482912</v>
      </c>
      <c r="G34">
        <f t="shared" si="3"/>
        <v>2.9236367731971575</v>
      </c>
      <c r="H34" s="10">
        <f t="shared" si="8"/>
        <v>-2.6871410626068637</v>
      </c>
      <c r="I34">
        <f t="shared" si="4"/>
        <v>2.8723899121522685</v>
      </c>
      <c r="J34" s="10">
        <f t="shared" si="5"/>
        <v>-2.6134798192158089</v>
      </c>
      <c r="K34">
        <f t="shared" si="0"/>
        <v>-1.700537846446263</v>
      </c>
      <c r="L34">
        <f t="shared" si="1"/>
        <v>-3.4156645604893008</v>
      </c>
      <c r="M34" s="13">
        <f t="shared" si="6"/>
        <v>0.97338590613844089</v>
      </c>
      <c r="N34" s="13">
        <f t="shared" si="7"/>
        <v>0.6435003591320192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2"/>
        <v>-0.61536121633881224</v>
      </c>
      <c r="G35">
        <f t="shared" si="3"/>
        <v>2.9413571158959555</v>
      </c>
      <c r="H35" s="10">
        <f t="shared" si="8"/>
        <v>-2.8217388575216233</v>
      </c>
      <c r="I35">
        <f t="shared" si="4"/>
        <v>2.8893279109553118</v>
      </c>
      <c r="J35" s="10">
        <f t="shared" si="5"/>
        <v>-2.744387952627835</v>
      </c>
      <c r="K35">
        <f t="shared" si="0"/>
        <v>-1.894302151016781</v>
      </c>
      <c r="L35">
        <f t="shared" si="1"/>
        <v>-3.50692504511394</v>
      </c>
      <c r="M35" s="13">
        <f t="shared" si="6"/>
        <v>0.86013884457254908</v>
      </c>
      <c r="N35" s="13">
        <f t="shared" si="7"/>
        <v>0.58146281741716266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2"/>
        <v>-0.64323908585233491</v>
      </c>
      <c r="G36">
        <f t="shared" si="3"/>
        <v>2.9590774585947535</v>
      </c>
      <c r="H36" s="10">
        <f t="shared" si="8"/>
        <v>-2.9495728281758815</v>
      </c>
      <c r="I36">
        <f t="shared" si="4"/>
        <v>2.9062659097583552</v>
      </c>
      <c r="J36" s="10">
        <f t="shared" si="5"/>
        <v>-2.8687176750842434</v>
      </c>
      <c r="K36">
        <f t="shared" si="0"/>
        <v>-2.0785848533237061</v>
      </c>
      <c r="L36">
        <f t="shared" si="1"/>
        <v>-3.5927311395046386</v>
      </c>
      <c r="M36" s="13">
        <f t="shared" si="6"/>
        <v>0.75862005233709373</v>
      </c>
      <c r="N36" s="13">
        <f t="shared" si="7"/>
        <v>0.52419549666202292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2"/>
        <v>-0.66969284362631143</v>
      </c>
      <c r="G37">
        <f t="shared" si="3"/>
        <v>2.9767978012935514</v>
      </c>
      <c r="H37" s="10">
        <f t="shared" si="8"/>
        <v>-3.070876534448451</v>
      </c>
      <c r="I37">
        <f t="shared" si="4"/>
        <v>2.923203908561399</v>
      </c>
      <c r="J37" s="10">
        <f t="shared" si="5"/>
        <v>-2.9866961440046236</v>
      </c>
      <c r="K37">
        <f t="shared" si="0"/>
        <v>-2.2537285626084476</v>
      </c>
      <c r="L37">
        <f t="shared" si="1"/>
        <v>-3.6732850887669555</v>
      </c>
      <c r="M37" s="13">
        <f t="shared" si="6"/>
        <v>0.66773080788223105</v>
      </c>
      <c r="N37" s="13">
        <f t="shared" si="7"/>
        <v>0.47140437906985244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2"/>
        <v>-0.69477185828178178</v>
      </c>
      <c r="G38">
        <f t="shared" si="3"/>
        <v>2.9945181439923494</v>
      </c>
      <c r="H38" s="10">
        <f t="shared" si="8"/>
        <v>-3.1858763561511103</v>
      </c>
      <c r="I38">
        <f t="shared" si="4"/>
        <v>2.9401419073644424</v>
      </c>
      <c r="J38" s="10">
        <f t="shared" si="5"/>
        <v>-3.0985435335650906</v>
      </c>
      <c r="K38">
        <f t="shared" si="0"/>
        <v>-2.420064594913617</v>
      </c>
      <c r="L38">
        <f t="shared" si="1"/>
        <v>-3.7487825062575899</v>
      </c>
      <c r="M38" s="13">
        <f t="shared" si="6"/>
        <v>0.58646765364967146</v>
      </c>
      <c r="N38" s="13">
        <f t="shared" si="7"/>
        <v>0.42281072160819688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2"/>
        <v>-0.71852397811120705</v>
      </c>
      <c r="G39">
        <f t="shared" si="3"/>
        <v>3.0122384866911474</v>
      </c>
      <c r="H39" s="10">
        <f t="shared" si="8"/>
        <v>-3.2947917016289399</v>
      </c>
      <c r="I39">
        <f t="shared" si="4"/>
        <v>2.9570799061674862</v>
      </c>
      <c r="J39" s="10">
        <f t="shared" si="5"/>
        <v>-3.2044732375803617</v>
      </c>
      <c r="K39">
        <f t="shared" si="0"/>
        <v>-2.5779133321561876</v>
      </c>
      <c r="L39">
        <f t="shared" si="1"/>
        <v>-3.8194125812445288</v>
      </c>
      <c r="M39" s="13">
        <f t="shared" si="6"/>
        <v>0.51391459661791195</v>
      </c>
      <c r="N39" s="13">
        <f t="shared" si="7"/>
        <v>0.37815039638611653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2"/>
        <v>-0.74099557529524862</v>
      </c>
      <c r="G40">
        <f t="shared" si="3"/>
        <v>3.0299588293899458</v>
      </c>
      <c r="H40" s="10">
        <f t="shared" si="8"/>
        <v>-3.3978352105163623</v>
      </c>
      <c r="I40">
        <f t="shared" si="4"/>
        <v>2.97401790497053</v>
      </c>
      <c r="J40" s="10">
        <f t="shared" si="5"/>
        <v>-3.3046920667017501</v>
      </c>
      <c r="K40">
        <f t="shared" si="0"/>
        <v>-2.7275845699588537</v>
      </c>
      <c r="L40">
        <f t="shared" si="1"/>
        <v>-3.8853582801899069</v>
      </c>
      <c r="M40" s="13">
        <f t="shared" si="6"/>
        <v>0.44923592116775057</v>
      </c>
      <c r="N40" s="13">
        <f t="shared" si="7"/>
        <v>0.33717325148667371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2"/>
        <v>-0.76223158887975573</v>
      </c>
      <c r="G41">
        <f t="shared" si="3"/>
        <v>3.0476791720887437</v>
      </c>
      <c r="H41" s="10">
        <f t="shared" si="8"/>
        <v>-3.4952129508081198</v>
      </c>
      <c r="I41">
        <f t="shared" si="4"/>
        <v>2.9909559037735733</v>
      </c>
      <c r="J41" s="10">
        <f t="shared" si="5"/>
        <v>-3.3994004400859348</v>
      </c>
      <c r="K41">
        <f t="shared" si="0"/>
        <v>-2.8693778545891533</v>
      </c>
      <c r="L41">
        <f t="shared" si="1"/>
        <v>-3.9467965418497437</v>
      </c>
      <c r="M41" s="13">
        <f t="shared" si="6"/>
        <v>0.39166956765940303</v>
      </c>
      <c r="N41" s="13">
        <f t="shared" si="7"/>
        <v>0.29964249222621425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2"/>
        <v>-0.78227556654676511</v>
      </c>
      <c r="G42">
        <f t="shared" si="3"/>
        <v>3.0653995147875417</v>
      </c>
      <c r="H42" s="10">
        <f t="shared" si="8"/>
        <v>-3.587124610400191</v>
      </c>
      <c r="I42">
        <f t="shared" si="4"/>
        <v>3.0078939025766167</v>
      </c>
      <c r="J42" s="10">
        <f t="shared" si="5"/>
        <v>-3.4887925716852632</v>
      </c>
      <c r="K42">
        <f t="shared" si="0"/>
        <v>-3.0035828093451666</v>
      </c>
      <c r="L42">
        <f t="shared" si="1"/>
        <v>-4.0038984663788861</v>
      </c>
      <c r="M42" s="13">
        <f t="shared" si="6"/>
        <v>0.34052103357854169</v>
      </c>
      <c r="N42" s="13">
        <f t="shared" si="7"/>
        <v>0.26533408274811771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2"/>
        <v>-0.80116970521240827</v>
      </c>
      <c r="G43">
        <f t="shared" si="3"/>
        <v>3.0831198574863397</v>
      </c>
      <c r="H43" s="10">
        <f t="shared" si="8"/>
        <v>-3.6737636832514982</v>
      </c>
      <c r="I43">
        <f t="shared" si="4"/>
        <v>3.0248319013796601</v>
      </c>
      <c r="J43" s="10">
        <f t="shared" si="5"/>
        <v>-3.5730566513062985</v>
      </c>
      <c r="K43">
        <f t="shared" si="0"/>
        <v>-3.1304794507158054</v>
      </c>
      <c r="L43">
        <f t="shared" si="1"/>
        <v>-4.0568294986236779</v>
      </c>
      <c r="M43" s="13">
        <f t="shared" si="6"/>
        <v>0.29515775732189675</v>
      </c>
      <c r="N43" s="13">
        <f t="shared" si="7"/>
        <v>0.23403616780156455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2"/>
        <v>-0.81895489048375603</v>
      </c>
      <c r="G44">
        <f t="shared" si="3"/>
        <v>3.1008402001851376</v>
      </c>
      <c r="H44" s="10">
        <f t="shared" si="8"/>
        <v>-3.755317650313263</v>
      </c>
      <c r="I44">
        <f t="shared" si="4"/>
        <v>3.0417699001827039</v>
      </c>
      <c r="J44" s="10">
        <f t="shared" si="5"/>
        <v>-3.6523750205794552</v>
      </c>
      <c r="K44">
        <f t="shared" si="0"/>
        <v>-3.2503384946338763</v>
      </c>
      <c r="L44">
        <f t="shared" si="1"/>
        <v>-4.1057496057794198</v>
      </c>
      <c r="M44" s="13">
        <f t="shared" si="6"/>
        <v>0.25500394767066636</v>
      </c>
      <c r="N44" s="13">
        <f t="shared" si="7"/>
        <v>0.20554851450524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2"/>
        <v>-0.83567073500576827</v>
      </c>
      <c r="G45">
        <f t="shared" si="3"/>
        <v>3.1185605428839356</v>
      </c>
      <c r="H45" s="10">
        <f t="shared" si="8"/>
        <v>-3.83196815536895</v>
      </c>
      <c r="I45">
        <f t="shared" si="4"/>
        <v>3.0587078989857472</v>
      </c>
      <c r="J45" s="10">
        <f t="shared" si="5"/>
        <v>-3.7269243439787259</v>
      </c>
      <c r="K45">
        <f t="shared" si="0"/>
        <v>-3.3634216531300627</v>
      </c>
      <c r="L45">
        <f t="shared" si="1"/>
        <v>-4.1508134495842732</v>
      </c>
      <c r="M45" s="13">
        <f t="shared" si="6"/>
        <v>0.21953582476029559</v>
      </c>
      <c r="N45" s="13">
        <f t="shared" si="7"/>
        <v>0.1796819738510709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2"/>
        <v>-0.85135561572868845</v>
      </c>
      <c r="G46">
        <f t="shared" si="3"/>
        <v>3.1362808855827335</v>
      </c>
      <c r="H46" s="10">
        <f t="shared" si="8"/>
        <v>-3.9038911759239006</v>
      </c>
      <c r="I46">
        <f t="shared" si="4"/>
        <v>3.075645897788791</v>
      </c>
      <c r="J46" s="10">
        <f t="shared" si="5"/>
        <v>-3.796875775026805</v>
      </c>
      <c r="K46">
        <f t="shared" si="0"/>
        <v>-3.4699819216863741</v>
      </c>
      <c r="L46">
        <f t="shared" si="1"/>
        <v>-4.1921705532160916</v>
      </c>
      <c r="M46" s="13">
        <f t="shared" si="6"/>
        <v>0.18827724091296638</v>
      </c>
      <c r="N46" s="13">
        <f t="shared" si="7"/>
        <v>0.1562579616637173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2"/>
        <v>-0.86604671012541345</v>
      </c>
      <c r="G47">
        <f t="shared" si="3"/>
        <v>3.1540012282815315</v>
      </c>
      <c r="H47" s="10">
        <f t="shared" si="8"/>
        <v>-3.9712571892800828</v>
      </c>
      <c r="I47">
        <f t="shared" si="4"/>
        <v>3.0925838965918344</v>
      </c>
      <c r="J47" s="10">
        <f t="shared" si="5"/>
        <v>-3.8623951178173193</v>
      </c>
      <c r="K47">
        <f t="shared" si="0"/>
        <v>-3.5702638575785155</v>
      </c>
      <c r="L47">
        <f t="shared" si="1"/>
        <v>-4.2299654630535111</v>
      </c>
      <c r="M47" s="13">
        <f t="shared" si="6"/>
        <v>0.16079565206912314</v>
      </c>
      <c r="N47" s="13">
        <f t="shared" si="7"/>
        <v>0.13510795869705322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2"/>
        <v>-0.87978003138758021</v>
      </c>
      <c r="G48">
        <f t="shared" si="3"/>
        <v>3.1717215709803304</v>
      </c>
      <c r="H48" s="10">
        <f t="shared" si="8"/>
        <v>-4.0342313339277496</v>
      </c>
      <c r="I48">
        <f t="shared" si="4"/>
        <v>3.1095218953948791</v>
      </c>
      <c r="J48" s="10">
        <f t="shared" si="5"/>
        <v>-3.9236429839823308</v>
      </c>
      <c r="K48">
        <f t="shared" si="0"/>
        <v>-3.6645038494875166</v>
      </c>
      <c r="L48">
        <f t="shared" si="1"/>
        <v>-4.2643379054579267</v>
      </c>
      <c r="M48" s="13">
        <f t="shared" si="6"/>
        <v>0.13669841275050271</v>
      </c>
      <c r="N48" s="13">
        <f t="shared" si="7"/>
        <v>0.11607302951926245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2"/>
        <v>-0.8925904626283383</v>
      </c>
      <c r="G49">
        <f t="shared" si="3"/>
        <v>3.1894419136791283</v>
      </c>
      <c r="H49" s="10">
        <f t="shared" si="8"/>
        <v>-4.0929735663822449</v>
      </c>
      <c r="I49">
        <f t="shared" si="4"/>
        <v>3.1264598941979225</v>
      </c>
      <c r="J49" s="10">
        <f t="shared" si="5"/>
        <v>-3.980774945229864</v>
      </c>
      <c r="K49">
        <f t="shared" si="0"/>
        <v>-3.7529303786522838</v>
      </c>
      <c r="L49">
        <f t="shared" si="1"/>
        <v>-4.2954229387279819</v>
      </c>
      <c r="M49" s="13">
        <f t="shared" si="6"/>
        <v>0.1156293695215535</v>
      </c>
      <c r="N49" s="13">
        <f t="shared" si="7"/>
        <v>9.9003359812391639E-2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2"/>
        <v>-0.90451179011904448</v>
      </c>
      <c r="G50">
        <f t="shared" si="3"/>
        <v>3.2071622563779263</v>
      </c>
      <c r="H50" s="10">
        <f t="shared" si="8"/>
        <v>-4.1476388135908779</v>
      </c>
      <c r="I50">
        <f t="shared" si="4"/>
        <v>3.1433978930009663</v>
      </c>
      <c r="J50" s="10">
        <f t="shared" si="5"/>
        <v>-4.033941681572915</v>
      </c>
      <c r="K50">
        <f t="shared" si="0"/>
        <v>-3.8357642718264611</v>
      </c>
      <c r="L50">
        <f t="shared" si="1"/>
        <v>-4.3233511003738538</v>
      </c>
      <c r="M50" s="13">
        <f t="shared" si="6"/>
        <v>9.7265729800765005E-2</v>
      </c>
      <c r="N50" s="13">
        <f t="shared" si="7"/>
        <v>8.3757811690697209E-2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2"/>
        <v>-0.91557673558636121</v>
      </c>
      <c r="G51">
        <f t="shared" si="3"/>
        <v>3.2248825990767243</v>
      </c>
      <c r="H51" s="10">
        <f t="shared" si="8"/>
        <v>-4.1983771210312595</v>
      </c>
      <c r="I51">
        <f t="shared" si="4"/>
        <v>3.1603358918040096</v>
      </c>
      <c r="J51" s="10">
        <f t="shared" si="5"/>
        <v>-4.0832891253680543</v>
      </c>
      <c r="K51">
        <f t="shared" si="0"/>
        <v>-3.9132189462945579</v>
      </c>
      <c r="L51">
        <f t="shared" si="1"/>
        <v>-4.3482485498539107</v>
      </c>
      <c r="M51" s="13">
        <f t="shared" si="6"/>
        <v>8.131518461916723E-2</v>
      </c>
      <c r="N51" s="13">
        <f t="shared" si="7"/>
        <v>7.0203496623876246E-2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2"/>
        <v>-0.92581698759556219</v>
      </c>
      <c r="G52">
        <f t="shared" si="3"/>
        <v>3.2426029417755222</v>
      </c>
      <c r="H52" s="10">
        <f t="shared" si="8"/>
        <v>-4.24533379661945</v>
      </c>
      <c r="I52">
        <f t="shared" si="4"/>
        <v>3.177273890607053</v>
      </c>
      <c r="J52" s="10">
        <f t="shared" si="5"/>
        <v>-4.128958601278689</v>
      </c>
      <c r="K52">
        <f t="shared" si="0"/>
        <v>-3.9855006471946544</v>
      </c>
      <c r="L52">
        <f t="shared" si="1"/>
        <v>-4.3702372069121953</v>
      </c>
      <c r="M52" s="13">
        <f t="shared" si="6"/>
        <v>6.7513265540008166E-2</v>
      </c>
      <c r="N52" s="13">
        <f t="shared" si="7"/>
        <v>5.8215365536449078E-2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2"/>
        <v>-0.93526323204513173</v>
      </c>
      <c r="G53">
        <f t="shared" si="3"/>
        <v>3.2603232844743202</v>
      </c>
      <c r="H53" s="10">
        <f t="shared" si="8"/>
        <v>-4.288649550542952</v>
      </c>
      <c r="I53">
        <f t="shared" si="4"/>
        <v>3.1942118894100968</v>
      </c>
      <c r="J53" s="10">
        <f t="shared" si="5"/>
        <v>-4.1710869622748792</v>
      </c>
      <c r="K53">
        <f t="shared" si="0"/>
        <v>-4.0528086773871479</v>
      </c>
      <c r="L53">
        <f t="shared" si="1"/>
        <v>-4.3894348856508216</v>
      </c>
      <c r="M53" s="13">
        <f t="shared" si="6"/>
        <v>5.5620917450892107E-2</v>
      </c>
      <c r="N53" s="13">
        <f t="shared" si="7"/>
        <v>4.7675815642586432E-2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2"/>
        <v>-0.94394518179708931</v>
      </c>
      <c r="G54">
        <f t="shared" si="3"/>
        <v>3.2780436271731181</v>
      </c>
      <c r="H54" s="10">
        <f t="shared" si="8"/>
        <v>-4.3284606311305529</v>
      </c>
      <c r="I54">
        <f t="shared" si="4"/>
        <v>3.2111498882131402</v>
      </c>
      <c r="J54" s="10">
        <f t="shared" si="5"/>
        <v>-4.2098067217786594</v>
      </c>
      <c r="K54">
        <f t="shared" si="0"/>
        <v>-4.1153356201016855</v>
      </c>
      <c r="L54">
        <f t="shared" si="1"/>
        <v>-4.4059554244674226</v>
      </c>
      <c r="M54" s="13">
        <f t="shared" si="6"/>
        <v>4.5422270326054844E-2</v>
      </c>
      <c r="N54" s="13">
        <f t="shared" si="7"/>
        <v>3.8474313566484807E-2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2"/>
        <v>-0.9518916054668064</v>
      </c>
      <c r="G55">
        <f t="shared" si="3"/>
        <v>3.2957639698719166</v>
      </c>
      <c r="H55" s="10">
        <f t="shared" si="8"/>
        <v>-4.3648989568680401</v>
      </c>
      <c r="I55">
        <f t="shared" si="4"/>
        <v>3.228087887016184</v>
      </c>
      <c r="J55" s="10">
        <f t="shared" si="5"/>
        <v>-4.2452461820608631</v>
      </c>
      <c r="K55">
        <f t="shared" si="0"/>
        <v>-4.1732675545871309</v>
      </c>
      <c r="L55">
        <f t="shared" si="1"/>
        <v>-4.4199088119837677</v>
      </c>
      <c r="M55" s="13">
        <f t="shared" si="6"/>
        <v>3.672259434014763E-2</v>
      </c>
      <c r="N55" s="13">
        <f t="shared" si="7"/>
        <v>3.0507034291585529E-2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2"/>
        <v>-0.95913035539545044</v>
      </c>
      <c r="G56">
        <f t="shared" si="3"/>
        <v>3.3134843125707145</v>
      </c>
      <c r="H56" s="10">
        <f t="shared" si="8"/>
        <v>-4.3980922446658379</v>
      </c>
      <c r="I56">
        <f t="shared" si="4"/>
        <v>3.2450258858192274</v>
      </c>
      <c r="J56" s="10">
        <f t="shared" si="5"/>
        <v>-4.2775295589926303</v>
      </c>
      <c r="K56">
        <f t="shared" si="0"/>
        <v>-4.2267842649825385</v>
      </c>
      <c r="L56">
        <f t="shared" si="1"/>
        <v>-4.4314013090878461</v>
      </c>
      <c r="M56" s="13">
        <f t="shared" si="6"/>
        <v>2.9346423903173744E-2</v>
      </c>
      <c r="N56" s="13">
        <f t="shared" si="7"/>
        <v>2.3676515477364546E-2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2"/>
        <v>-0.96568839482756441</v>
      </c>
      <c r="G57">
        <f t="shared" si="3"/>
        <v>3.3312046552695125</v>
      </c>
      <c r="H57" s="10">
        <f t="shared" si="8"/>
        <v>-4.4281641344817961</v>
      </c>
      <c r="I57">
        <f t="shared" si="4"/>
        <v>3.2619638846222712</v>
      </c>
      <c r="J57" s="10">
        <f t="shared" si="5"/>
        <v>-4.3067771032519717</v>
      </c>
      <c r="K57">
        <f t="shared" si="0"/>
        <v>-4.2760594426202916</v>
      </c>
      <c r="L57">
        <f t="shared" si="1"/>
        <v>-4.4405355672080535</v>
      </c>
      <c r="M57" s="13">
        <f t="shared" si="6"/>
        <v>2.3135837286283246E-2</v>
      </c>
      <c r="N57" s="13">
        <f t="shared" si="7"/>
        <v>1.7891326679890438E-2</v>
      </c>
      <c r="O57" s="13">
        <v>1</v>
      </c>
    </row>
    <row r="58" spans="4:21" x14ac:dyDescent="0.4">
      <c r="D58" s="6">
        <v>-0.219999999999999</v>
      </c>
      <c r="E58" s="7">
        <f t="shared" si="2"/>
        <v>-0.97159182431569158</v>
      </c>
      <c r="G58">
        <f t="shared" si="3"/>
        <v>3.3489249979683104</v>
      </c>
      <c r="H58" s="10">
        <f t="shared" si="8"/>
        <v>-4.4552343103996028</v>
      </c>
      <c r="I58">
        <f t="shared" si="4"/>
        <v>3.2789018834253145</v>
      </c>
      <c r="J58" s="10">
        <f t="shared" si="5"/>
        <v>-4.3331052180831211</v>
      </c>
      <c r="K58">
        <f t="shared" si="0"/>
        <v>-4.3212608819659755</v>
      </c>
      <c r="L58">
        <f t="shared" si="1"/>
        <v>-4.447410742934446</v>
      </c>
      <c r="M58" s="13">
        <f t="shared" si="6"/>
        <v>1.7948879526260272E-2</v>
      </c>
      <c r="N58" s="13">
        <f t="shared" si="7"/>
        <v>1.3065753011536865E-2</v>
      </c>
      <c r="O58" s="13">
        <v>1</v>
      </c>
    </row>
    <row r="59" spans="4:21" x14ac:dyDescent="0.4">
      <c r="D59" s="6">
        <v>-0.19999999999999901</v>
      </c>
      <c r="E59" s="7">
        <f t="shared" si="2"/>
        <v>-0.97686590737336365</v>
      </c>
      <c r="G59">
        <f t="shared" si="3"/>
        <v>3.366645340667108</v>
      </c>
      <c r="H59" s="10">
        <f t="shared" si="8"/>
        <v>-4.4794186182605591</v>
      </c>
      <c r="I59">
        <f t="shared" si="4"/>
        <v>3.2958398822283579</v>
      </c>
      <c r="J59" s="10">
        <f t="shared" si="5"/>
        <v>-4.3566265737037275</v>
      </c>
      <c r="K59">
        <f t="shared" si="0"/>
        <v>-4.3625506703933237</v>
      </c>
      <c r="L59">
        <f t="shared" si="1"/>
        <v>-4.4521226090985602</v>
      </c>
      <c r="M59" s="13">
        <f t="shared" si="6"/>
        <v>1.3658117238698857E-2</v>
      </c>
      <c r="N59" s="13">
        <f t="shared" si="7"/>
        <v>9.1194927761311297E-3</v>
      </c>
      <c r="O59" s="13">
        <v>1</v>
      </c>
    </row>
    <row r="60" spans="4:21" x14ac:dyDescent="0.4">
      <c r="D60" s="6">
        <v>-0.17999999999999899</v>
      </c>
      <c r="E60" s="7">
        <f t="shared" si="2"/>
        <v>-0.98153509539719752</v>
      </c>
      <c r="G60">
        <f t="shared" si="3"/>
        <v>3.3843656833659064</v>
      </c>
      <c r="H60" s="10">
        <f t="shared" si="8"/>
        <v>-4.5008291799438487</v>
      </c>
      <c r="I60">
        <f t="shared" si="4"/>
        <v>3.3127778810314017</v>
      </c>
      <c r="J60" s="10">
        <f t="shared" si="5"/>
        <v>-4.377450218452422</v>
      </c>
      <c r="K60">
        <f t="shared" si="0"/>
        <v>-4.4000853719862683</v>
      </c>
      <c r="L60">
        <f t="shared" si="1"/>
        <v>-4.4547636624199587</v>
      </c>
      <c r="M60" s="13">
        <f t="shared" si="6"/>
        <v>1.0149314841793844E-2</v>
      </c>
      <c r="N60" s="13">
        <f t="shared" si="7"/>
        <v>5.9773686181214371E-3</v>
      </c>
      <c r="O60" s="13">
        <v>1</v>
      </c>
    </row>
    <row r="61" spans="4:21" x14ac:dyDescent="0.4">
      <c r="D61" s="6">
        <v>-0.159999999999999</v>
      </c>
      <c r="E61" s="7">
        <f t="shared" si="2"/>
        <v>-0.98562305187828236</v>
      </c>
      <c r="G61">
        <f t="shared" si="3"/>
        <v>3.4020860260647039</v>
      </c>
      <c r="H61" s="10">
        <f t="shared" si="8"/>
        <v>-4.5195745043878635</v>
      </c>
      <c r="I61">
        <f t="shared" si="4"/>
        <v>3.3297158798344451</v>
      </c>
      <c r="J61" s="10">
        <f t="shared" si="5"/>
        <v>-4.3956816867667641</v>
      </c>
      <c r="K61">
        <f t="shared" si="0"/>
        <v>-4.434016205554328</v>
      </c>
      <c r="L61">
        <f t="shared" si="1"/>
        <v>-4.4554232278242925</v>
      </c>
      <c r="M61" s="13">
        <f t="shared" si="6"/>
        <v>7.3202224992885614E-3</v>
      </c>
      <c r="N61" s="13">
        <f t="shared" si="7"/>
        <v>3.5690517279283493E-3</v>
      </c>
      <c r="O61" s="13">
        <v>1</v>
      </c>
    </row>
    <row r="62" spans="4:21" x14ac:dyDescent="0.4">
      <c r="D62" s="6">
        <v>-0.13999999999999899</v>
      </c>
      <c r="E62" s="7">
        <f t="shared" si="2"/>
        <v>-0.98915267592250988</v>
      </c>
      <c r="G62">
        <f t="shared" si="3"/>
        <v>3.4198063687635023</v>
      </c>
      <c r="H62" s="10">
        <f t="shared" si="8"/>
        <v>-4.535759595442669</v>
      </c>
      <c r="I62">
        <f t="shared" si="4"/>
        <v>3.3466538786374889</v>
      </c>
      <c r="J62" s="10">
        <f t="shared" si="5"/>
        <v>-4.4114231040792102</v>
      </c>
      <c r="K62">
        <f t="shared" si="0"/>
        <v>-4.4644892170416739</v>
      </c>
      <c r="L62">
        <f t="shared" si="1"/>
        <v>-4.454187559534561</v>
      </c>
      <c r="M62" s="13">
        <f t="shared" si="6"/>
        <v>5.0794668374210357E-3</v>
      </c>
      <c r="N62" s="13">
        <f t="shared" si="7"/>
        <v>1.8287986503926822E-3</v>
      </c>
      <c r="O62" s="13">
        <v>1</v>
      </c>
    </row>
    <row r="63" spans="4:21" x14ac:dyDescent="0.4">
      <c r="D63" s="6">
        <v>-0.119999999999999</v>
      </c>
      <c r="E63" s="7">
        <f t="shared" si="2"/>
        <v>-0.99214612509895428</v>
      </c>
      <c r="G63">
        <f t="shared" si="3"/>
        <v>3.4375267114622998</v>
      </c>
      <c r="H63" s="10">
        <f t="shared" si="8"/>
        <v>-4.5494860566412552</v>
      </c>
      <c r="I63">
        <f t="shared" si="4"/>
        <v>3.3635918774405322</v>
      </c>
      <c r="J63" s="10">
        <f t="shared" si="5"/>
        <v>-4.4247732887163167</v>
      </c>
      <c r="K63">
        <f t="shared" si="0"/>
        <v>-4.4916454465046112</v>
      </c>
      <c r="L63">
        <f t="shared" si="1"/>
        <v>-4.4511399390341193</v>
      </c>
      <c r="M63" s="13">
        <f t="shared" si="6"/>
        <v>3.3455361809792434E-3</v>
      </c>
      <c r="N63" s="13">
        <f t="shared" si="7"/>
        <v>6.9520024898128046E-4</v>
      </c>
      <c r="O63" s="13">
        <v>1</v>
      </c>
    </row>
    <row r="64" spans="4:21" x14ac:dyDescent="0.4">
      <c r="D64" s="6">
        <v>-9.9999999999999006E-2</v>
      </c>
      <c r="E64" s="7">
        <f t="shared" si="2"/>
        <v>-0.99462483763490195</v>
      </c>
      <c r="G64">
        <f t="shared" si="3"/>
        <v>3.4552470541610978</v>
      </c>
      <c r="H64" s="10">
        <f t="shared" si="8"/>
        <v>-4.560852192974842</v>
      </c>
      <c r="I64">
        <f t="shared" si="4"/>
        <v>3.380529876243576</v>
      </c>
      <c r="J64" s="10">
        <f t="shared" si="5"/>
        <v>-4.4358278508841362</v>
      </c>
      <c r="K64">
        <f t="shared" si="0"/>
        <v>-4.5156210898269462</v>
      </c>
      <c r="L64">
        <f t="shared" si="1"/>
        <v>-4.4463607699970193</v>
      </c>
      <c r="M64" s="13">
        <f t="shared" si="6"/>
        <v>2.0458526919755896E-3</v>
      </c>
      <c r="N64" s="13">
        <f t="shared" si="7"/>
        <v>1.1094238503853855E-4</v>
      </c>
      <c r="O64" s="13">
        <v>1</v>
      </c>
    </row>
    <row r="65" spans="3:16" x14ac:dyDescent="0.4">
      <c r="D65" s="6">
        <v>-7.9999999999999002E-2</v>
      </c>
      <c r="E65" s="7">
        <f t="shared" si="2"/>
        <v>-0.99660955397563211</v>
      </c>
      <c r="G65">
        <f t="shared" si="3"/>
        <v>3.4729673968598958</v>
      </c>
      <c r="H65" s="10">
        <f t="shared" si="8"/>
        <v>-4.5699531097552608</v>
      </c>
      <c r="I65">
        <f t="shared" si="4"/>
        <v>3.3974678750466194</v>
      </c>
      <c r="J65" s="10">
        <f t="shared" si="5"/>
        <v>-4.4446792888205247</v>
      </c>
      <c r="K65">
        <f t="shared" si="0"/>
        <v>-4.5365476553372011</v>
      </c>
      <c r="L65">
        <f t="shared" si="1"/>
        <v>-4.4399276702783315</v>
      </c>
      <c r="M65" s="13">
        <f t="shared" si="6"/>
        <v>1.1159243848770681E-3</v>
      </c>
      <c r="N65" s="13">
        <f t="shared" si="7"/>
        <v>2.2577878770514158E-5</v>
      </c>
      <c r="O65" s="13">
        <v>1</v>
      </c>
    </row>
    <row r="66" spans="3:16" x14ac:dyDescent="0.4">
      <c r="D66" s="6">
        <v>-5.9999999999999103E-2</v>
      </c>
      <c r="E66" s="7">
        <f t="shared" si="2"/>
        <v>-0.99812033772655318</v>
      </c>
      <c r="G66">
        <f t="shared" si="3"/>
        <v>3.4906877395586942</v>
      </c>
      <c r="H66" s="10">
        <f t="shared" si="8"/>
        <v>-4.5768808086451092</v>
      </c>
      <c r="I66">
        <f t="shared" si="4"/>
        <v>3.4144058738496628</v>
      </c>
      <c r="J66" s="10">
        <f t="shared" si="5"/>
        <v>-4.4514170821928829</v>
      </c>
      <c r="K66">
        <f t="shared" si="0"/>
        <v>-4.5545521154868043</v>
      </c>
      <c r="L66">
        <f t="shared" si="1"/>
        <v>-4.4319155610543195</v>
      </c>
      <c r="M66" s="13">
        <f t="shared" si="6"/>
        <v>4.985705381577311E-4</v>
      </c>
      <c r="N66" s="13">
        <f t="shared" si="7"/>
        <v>3.803093267178353E-4</v>
      </c>
      <c r="O66" s="13">
        <v>1</v>
      </c>
    </row>
    <row r="67" spans="3:16" x14ac:dyDescent="0.4">
      <c r="D67" s="6">
        <v>-3.9999999999999002E-2</v>
      </c>
      <c r="E67" s="7">
        <f t="shared" si="2"/>
        <v>-0.99917659599482977</v>
      </c>
      <c r="G67">
        <f t="shared" si="3"/>
        <v>3.5084080822574921</v>
      </c>
      <c r="H67" s="10">
        <f t="shared" si="8"/>
        <v>-4.5817242809342913</v>
      </c>
      <c r="I67">
        <f t="shared" si="4"/>
        <v>3.4313438726527066</v>
      </c>
      <c r="J67" s="10">
        <f t="shared" si="5"/>
        <v>-4.4561277828177426</v>
      </c>
      <c r="K67">
        <f t="shared" si="0"/>
        <v>-4.5697570537432259</v>
      </c>
      <c r="L67">
        <f t="shared" si="1"/>
        <v>-4.4223967531995765</v>
      </c>
      <c r="M67" s="13">
        <f t="shared" si="6"/>
        <v>1.4321452664257399E-4</v>
      </c>
      <c r="N67" s="13">
        <f t="shared" si="7"/>
        <v>1.1377823591015984E-3</v>
      </c>
      <c r="O67" s="13">
        <v>1</v>
      </c>
    </row>
    <row r="68" spans="3:16" x14ac:dyDescent="0.4">
      <c r="D68" s="6">
        <v>-1.9999999999999001E-2</v>
      </c>
      <c r="E68" s="7">
        <f t="shared" si="2"/>
        <v>-0.99979709914717152</v>
      </c>
      <c r="G68">
        <f t="shared" si="3"/>
        <v>3.5261284249562901</v>
      </c>
      <c r="H68" s="10">
        <f t="shared" si="8"/>
        <v>-4.5845695981393551</v>
      </c>
      <c r="I68">
        <f t="shared" si="4"/>
        <v>3.4482818714557499</v>
      </c>
      <c r="J68" s="10">
        <f t="shared" si="5"/>
        <v>-4.4588951027765562</v>
      </c>
      <c r="K68">
        <f t="shared" si="0"/>
        <v>-4.582280806847443</v>
      </c>
      <c r="L68">
        <f t="shared" si="1"/>
        <v>-4.4114410309856105</v>
      </c>
      <c r="M68" s="13">
        <f t="shared" si="6"/>
        <v>5.2385655779324879E-2</v>
      </c>
      <c r="N68" s="13">
        <f t="shared" si="7"/>
        <v>22.518889295402321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2"/>
        <v>-1</v>
      </c>
      <c r="F69" s="61"/>
      <c r="G69" s="61">
        <f t="shared" si="3"/>
        <v>3.5438487676550872</v>
      </c>
      <c r="H69" s="62">
        <f t="shared" si="8"/>
        <v>-4.5854999999999997</v>
      </c>
      <c r="I69" s="61">
        <f t="shared" si="4"/>
        <v>3.4652198702587929</v>
      </c>
      <c r="J69" s="62">
        <f t="shared" si="5"/>
        <v>-4.4598000000000004</v>
      </c>
      <c r="K69" s="61">
        <f t="shared" si="0"/>
        <v>-4.5922376025803011</v>
      </c>
      <c r="L69" s="61">
        <f t="shared" si="1"/>
        <v>-4.3991157331827786</v>
      </c>
      <c r="M69" s="63">
        <f t="shared" si="6"/>
        <v>0.45395288530084449</v>
      </c>
      <c r="N69" s="63">
        <f t="shared" si="7"/>
        <v>36.825802391437705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2"/>
        <v>-0.99980285245778</v>
      </c>
      <c r="G70">
        <f t="shared" si="3"/>
        <v>3.5615691103538847</v>
      </c>
      <c r="H70" s="10">
        <f t="shared" si="8"/>
        <v>-4.5845959799451501</v>
      </c>
      <c r="I70">
        <f t="shared" si="4"/>
        <v>3.4821578690618362</v>
      </c>
      <c r="J70" s="10">
        <f t="shared" si="5"/>
        <v>-4.4589207613912079</v>
      </c>
      <c r="K70">
        <f t="shared" si="0"/>
        <v>-4.5997376931779916</v>
      </c>
      <c r="L70">
        <f t="shared" si="1"/>
        <v>-4.3854858316449912</v>
      </c>
      <c r="M70" s="13">
        <f t="shared" si="6"/>
        <v>2.2927147962560812</v>
      </c>
      <c r="N70" s="13">
        <f t="shared" si="7"/>
        <v>53.926889068317791</v>
      </c>
      <c r="O70" s="13">
        <v>10000</v>
      </c>
    </row>
    <row r="71" spans="3:16" x14ac:dyDescent="0.4">
      <c r="D71" s="6">
        <v>0.04</v>
      </c>
      <c r="E71" s="7">
        <f t="shared" si="2"/>
        <v>-0.9992226296148633</v>
      </c>
      <c r="G71">
        <f t="shared" si="3"/>
        <v>3.5792894530526831</v>
      </c>
      <c r="H71" s="10">
        <f t="shared" si="8"/>
        <v>-4.5819353680989554</v>
      </c>
      <c r="I71">
        <f t="shared" si="4"/>
        <v>3.49909586786488</v>
      </c>
      <c r="J71" s="10">
        <f t="shared" si="5"/>
        <v>-4.4563330835563679</v>
      </c>
      <c r="K71">
        <f t="shared" si="0"/>
        <v>-4.6048874845324397</v>
      </c>
      <c r="L71">
        <f t="shared" si="1"/>
        <v>-4.370614007454197</v>
      </c>
      <c r="M71" s="13">
        <f t="shared" si="6"/>
        <v>5.2679964877621872E-4</v>
      </c>
      <c r="N71" s="13">
        <f t="shared" si="7"/>
        <v>7.3477600078097642E-3</v>
      </c>
      <c r="O71" s="13">
        <v>1</v>
      </c>
    </row>
    <row r="72" spans="3:16" x14ac:dyDescent="0.4">
      <c r="D72" s="6">
        <v>6.0000000000000102E-2</v>
      </c>
      <c r="E72" s="7">
        <f t="shared" si="2"/>
        <v>-0.99827574133578623</v>
      </c>
      <c r="G72">
        <f t="shared" si="3"/>
        <v>3.5970097957514815</v>
      </c>
      <c r="H72" s="10">
        <f t="shared" si="8"/>
        <v>-4.577593411895247</v>
      </c>
      <c r="I72">
        <f t="shared" si="4"/>
        <v>3.5160338666679234</v>
      </c>
      <c r="J72" s="10">
        <f t="shared" si="5"/>
        <v>-4.4521101512093395</v>
      </c>
      <c r="K72">
        <f t="shared" si="0"/>
        <v>-4.6077896613081872</v>
      </c>
      <c r="L72">
        <f t="shared" si="1"/>
        <v>-4.354560724699315</v>
      </c>
      <c r="M72" s="13">
        <f t="shared" si="6"/>
        <v>9.1181347860849076E-4</v>
      </c>
      <c r="N72" s="13">
        <f t="shared" si="7"/>
        <v>9.5158906124346732E-3</v>
      </c>
      <c r="O72" s="13">
        <v>1</v>
      </c>
    </row>
    <row r="73" spans="3:16" x14ac:dyDescent="0.4">
      <c r="D73" s="6">
        <v>8.0000000000000099E-2</v>
      </c>
      <c r="E73" s="7">
        <f t="shared" si="2"/>
        <v>-0.99697805132855066</v>
      </c>
      <c r="G73">
        <f t="shared" si="3"/>
        <v>3.614730138450279</v>
      </c>
      <c r="H73" s="10">
        <f t="shared" si="8"/>
        <v>-4.5716428543670684</v>
      </c>
      <c r="I73">
        <f t="shared" si="4"/>
        <v>3.5329718654709672</v>
      </c>
      <c r="J73" s="10">
        <f t="shared" si="5"/>
        <v>-4.4463227133150705</v>
      </c>
      <c r="K73">
        <f t="shared" si="0"/>
        <v>-4.6085433081032861</v>
      </c>
      <c r="L73">
        <f t="shared" si="1"/>
        <v>-4.3373843019619915</v>
      </c>
      <c r="M73" s="13">
        <f t="shared" si="6"/>
        <v>1.3616434859387385E-3</v>
      </c>
      <c r="N73" s="13">
        <f t="shared" si="7"/>
        <v>1.1867577468132632E-2</v>
      </c>
      <c r="O73" s="13">
        <v>1</v>
      </c>
    </row>
    <row r="74" spans="3:16" x14ac:dyDescent="0.4">
      <c r="D74" s="6">
        <v>0.1</v>
      </c>
      <c r="E74" s="7">
        <f t="shared" si="2"/>
        <v>-0.99534489372503065</v>
      </c>
      <c r="G74">
        <f t="shared" si="3"/>
        <v>3.632450481149077</v>
      </c>
      <c r="H74" s="10">
        <f t="shared" si="8"/>
        <v>-4.5641540101761278</v>
      </c>
      <c r="I74">
        <f t="shared" si="4"/>
        <v>3.5499098642740106</v>
      </c>
      <c r="J74" s="10">
        <f t="shared" si="5"/>
        <v>-4.4390391570348919</v>
      </c>
      <c r="K74">
        <f t="shared" si="0"/>
        <v>-4.6072440267777655</v>
      </c>
      <c r="L74">
        <f t="shared" si="1"/>
        <v>-4.319140981579408</v>
      </c>
      <c r="M74" s="13">
        <f t="shared" si="6"/>
        <v>1.856749530729412E-3</v>
      </c>
      <c r="N74" s="13">
        <f t="shared" si="7"/>
        <v>1.437557247755402E-2</v>
      </c>
      <c r="O74" s="13">
        <v>1</v>
      </c>
    </row>
    <row r="75" spans="3:16" x14ac:dyDescent="0.4">
      <c r="D75" s="6">
        <v>0.12</v>
      </c>
      <c r="E75" s="7">
        <f t="shared" si="2"/>
        <v>-0.9933910891822556</v>
      </c>
      <c r="G75">
        <f t="shared" si="3"/>
        <v>3.6501708238478749</v>
      </c>
      <c r="H75" s="10">
        <f t="shared" si="8"/>
        <v>-4.5551948394452326</v>
      </c>
      <c r="I75">
        <f t="shared" si="4"/>
        <v>3.5668478630770544</v>
      </c>
      <c r="J75" s="10">
        <f t="shared" si="5"/>
        <v>-4.4303255795350243</v>
      </c>
      <c r="K75">
        <f t="shared" si="0"/>
        <v>-4.6039840500693376</v>
      </c>
      <c r="L75">
        <f t="shared" si="1"/>
        <v>-4.2998849967521666</v>
      </c>
      <c r="M75" s="13">
        <f t="shared" si="6"/>
        <v>2.3803870733232818E-3</v>
      </c>
      <c r="N75" s="13">
        <f t="shared" si="7"/>
        <v>1.7014745636731537E-2</v>
      </c>
      <c r="O75" s="13">
        <v>1</v>
      </c>
    </row>
    <row r="76" spans="3:16" x14ac:dyDescent="0.4">
      <c r="D76" s="6">
        <v>0.14000000000000001</v>
      </c>
      <c r="E76" s="7">
        <f t="shared" si="2"/>
        <v>-0.99113096051795457</v>
      </c>
      <c r="G76">
        <f t="shared" si="3"/>
        <v>3.6678911665466729</v>
      </c>
      <c r="H76" s="10">
        <f t="shared" si="8"/>
        <v>-4.5448310194550805</v>
      </c>
      <c r="I76">
        <f t="shared" si="4"/>
        <v>3.5837858618800977</v>
      </c>
      <c r="J76" s="10">
        <f t="shared" si="5"/>
        <v>-4.4202458577179744</v>
      </c>
      <c r="K76">
        <f t="shared" si="0"/>
        <v>-4.598852351612396</v>
      </c>
      <c r="L76">
        <f t="shared" si="1"/>
        <v>-4.279668636563283</v>
      </c>
      <c r="M76" s="13">
        <f t="shared" si="6"/>
        <v>2.9183043280510126E-3</v>
      </c>
      <c r="N76" s="13">
        <f t="shared" si="7"/>
        <v>1.9761955107575016E-2</v>
      </c>
      <c r="O76" s="13">
        <v>1</v>
      </c>
    </row>
    <row r="77" spans="3:16" x14ac:dyDescent="0.4">
      <c r="D77" s="6">
        <v>0.16</v>
      </c>
      <c r="E77" s="7">
        <f t="shared" si="2"/>
        <v>-0.98857834789337551</v>
      </c>
      <c r="G77">
        <f t="shared" si="3"/>
        <v>3.6856115092454713</v>
      </c>
      <c r="H77" s="10">
        <f t="shared" si="8"/>
        <v>-4.5331260142650729</v>
      </c>
      <c r="I77">
        <f t="shared" si="4"/>
        <v>3.6007238606831415</v>
      </c>
      <c r="J77" s="10">
        <f t="shared" si="5"/>
        <v>-4.4088617159348757</v>
      </c>
      <c r="K77">
        <f t="shared" si="0"/>
        <v>-4.5919347524726302</v>
      </c>
      <c r="L77">
        <f t="shared" si="1"/>
        <v>-4.2585423089722187</v>
      </c>
      <c r="M77" s="13">
        <f t="shared" si="6"/>
        <v>3.4584676895650069E-3</v>
      </c>
      <c r="N77" s="13">
        <f t="shared" si="7"/>
        <v>2.2595924109604894E-2</v>
      </c>
      <c r="O77" s="13">
        <v>1</v>
      </c>
    </row>
    <row r="78" spans="3:16" x14ac:dyDescent="0.4">
      <c r="D78" s="6">
        <v>0.18</v>
      </c>
      <c r="E78" s="7">
        <f t="shared" si="2"/>
        <v>-0.98574662355604847</v>
      </c>
      <c r="G78">
        <f t="shared" si="3"/>
        <v>3.7033318519442688</v>
      </c>
      <c r="H78" s="10">
        <f t="shared" si="8"/>
        <v>-4.5201411423162599</v>
      </c>
      <c r="I78">
        <f t="shared" si="4"/>
        <v>3.6176618594861849</v>
      </c>
      <c r="J78" s="10">
        <f t="shared" si="5"/>
        <v>-4.3962327917352653</v>
      </c>
      <c r="K78">
        <f t="shared" si="0"/>
        <v>-4.583314024306226</v>
      </c>
      <c r="L78">
        <f t="shared" si="1"/>
        <v>-4.2365546018460574</v>
      </c>
      <c r="M78" s="13">
        <f t="shared" si="6"/>
        <v>3.9908130189181936E-3</v>
      </c>
      <c r="N78" s="13">
        <f t="shared" si="7"/>
        <v>2.5497124326293936E-2</v>
      </c>
      <c r="O78" s="13">
        <v>1</v>
      </c>
    </row>
    <row r="79" spans="3:16" x14ac:dyDescent="0.4">
      <c r="D79" s="6">
        <v>0.2</v>
      </c>
      <c r="E79" s="7">
        <f t="shared" si="2"/>
        <v>-0.98264870615480393</v>
      </c>
      <c r="G79">
        <f t="shared" si="3"/>
        <v>3.7210521946430672</v>
      </c>
      <c r="H79" s="10">
        <f t="shared" si="8"/>
        <v>-4.5059356420728536</v>
      </c>
      <c r="I79">
        <f t="shared" si="4"/>
        <v>3.6345998582892283</v>
      </c>
      <c r="J79" s="10">
        <f t="shared" si="5"/>
        <v>-4.3824166997091947</v>
      </c>
      <c r="K79">
        <f t="shared" si="0"/>
        <v>-4.5730699892490811</v>
      </c>
      <c r="L79">
        <f t="shared" si="1"/>
        <v>-4.2137523420879095</v>
      </c>
      <c r="M79" s="13">
        <f t="shared" si="6"/>
        <v>4.507020570778255E-3</v>
      </c>
      <c r="N79" s="13">
        <f t="shared" si="7"/>
        <v>2.8447665531800777E-2</v>
      </c>
      <c r="O79" s="13">
        <v>1</v>
      </c>
    </row>
    <row r="80" spans="3:16" x14ac:dyDescent="0.4">
      <c r="D80" s="6">
        <v>0.22</v>
      </c>
      <c r="E80" s="7">
        <f t="shared" si="2"/>
        <v>-0.97929707463903903</v>
      </c>
      <c r="G80">
        <f t="shared" si="3"/>
        <v>3.7387725373418648</v>
      </c>
      <c r="H80" s="10">
        <f t="shared" si="8"/>
        <v>-4.490566735757314</v>
      </c>
      <c r="I80">
        <f t="shared" si="4"/>
        <v>3.6515378570922721</v>
      </c>
      <c r="J80" s="10">
        <f t="shared" si="5"/>
        <v>-4.3674690934751865</v>
      </c>
      <c r="K80">
        <f t="shared" si="0"/>
        <v>-4.5612796166383589</v>
      </c>
      <c r="L80">
        <f t="shared" si="1"/>
        <v>-4.1901806529209216</v>
      </c>
      <c r="M80" s="13">
        <f t="shared" si="6"/>
        <v>5.000311522496843E-3</v>
      </c>
      <c r="N80" s="13">
        <f t="shared" si="7"/>
        <v>3.1431191154163138E-2</v>
      </c>
      <c r="O80" s="13">
        <v>1</v>
      </c>
    </row>
    <row r="81" spans="4:15" x14ac:dyDescent="0.4">
      <c r="D81" s="6">
        <v>0.24</v>
      </c>
      <c r="E81" s="7">
        <f t="shared" si="2"/>
        <v>-0.97570378175387906</v>
      </c>
      <c r="G81">
        <f t="shared" si="3"/>
        <v>3.7564928800406632</v>
      </c>
      <c r="H81" s="10">
        <f t="shared" si="8"/>
        <v>-4.4740896912324128</v>
      </c>
      <c r="I81">
        <f t="shared" si="4"/>
        <v>3.6684758558953154</v>
      </c>
      <c r="J81" s="10">
        <f t="shared" si="5"/>
        <v>-4.3514437258659502</v>
      </c>
      <c r="K81">
        <f t="shared" si="0"/>
        <v>-4.5480171166653678</v>
      </c>
      <c r="L81">
        <f t="shared" si="1"/>
        <v>-4.1658830093844106</v>
      </c>
      <c r="M81" s="13">
        <f t="shared" si="6"/>
        <v>5.4652642311451127E-3</v>
      </c>
      <c r="N81" s="13">
        <f t="shared" si="7"/>
        <v>3.4432779501142326E-2</v>
      </c>
      <c r="O81" s="13">
        <v>1</v>
      </c>
    </row>
    <row r="82" spans="4:15" x14ac:dyDescent="0.4">
      <c r="D82" s="6">
        <v>0.26</v>
      </c>
      <c r="E82" s="7">
        <f t="shared" si="2"/>
        <v>-0.97188046714258225</v>
      </c>
      <c r="G82">
        <f t="shared" si="3"/>
        <v>3.7742132227394607</v>
      </c>
      <c r="H82" s="10">
        <f t="shared" si="8"/>
        <v>-4.4565578820823104</v>
      </c>
      <c r="I82">
        <f t="shared" si="4"/>
        <v>3.6854138546983592</v>
      </c>
      <c r="J82" s="10">
        <f t="shared" si="5"/>
        <v>-4.3343925073624883</v>
      </c>
      <c r="K82">
        <f t="shared" si="0"/>
        <v>-4.5333540310557883</v>
      </c>
      <c r="L82">
        <f t="shared" si="1"/>
        <v>-4.1409012920969452</v>
      </c>
      <c r="M82" s="13">
        <f t="shared" si="6"/>
        <v>5.8976484971566051E-3</v>
      </c>
      <c r="N82" s="13">
        <f t="shared" si="7"/>
        <v>3.743885038493671E-2</v>
      </c>
      <c r="O82" s="13">
        <v>1</v>
      </c>
    </row>
    <row r="83" spans="4:15" x14ac:dyDescent="0.4">
      <c r="D83" s="6">
        <v>0.28000000000000003</v>
      </c>
      <c r="E83" s="7">
        <f t="shared" ref="E83:E146" si="9">-(1+D83+$E$5*D83^3)*EXP(-D83)</f>
        <v>-0.9678383700672113</v>
      </c>
      <c r="G83">
        <f t="shared" si="3"/>
        <v>3.7919335654382591</v>
      </c>
      <c r="H83" s="10">
        <f t="shared" si="8"/>
        <v>-4.4380228459431965</v>
      </c>
      <c r="I83">
        <f t="shared" si="4"/>
        <v>3.7023518535014026</v>
      </c>
      <c r="J83" s="10">
        <f t="shared" si="5"/>
        <v>-4.3163655628257498</v>
      </c>
      <c r="K83">
        <f t="shared" ref="K83:K146" si="10">$E$6*$O$6*EXP(-$O$15*(G83/$E$4-1))-SQRT($E$6)*$O$5*EXP(-$O$4*(G83/$E$4-1))</f>
        <v>-4.5173593208702387</v>
      </c>
      <c r="L83">
        <f t="shared" ref="L83:L146" si="11">$K$6*$O$6*EXP(-$O$15*(I83/$K$4-1))-SQRT($K$6)*$O$5*EXP(-$O$4*(I83/$K$4-1))</f>
        <v>-4.1152758393395636</v>
      </c>
      <c r="M83" s="13">
        <f t="shared" si="6"/>
        <v>6.2942762538491974E-3</v>
      </c>
      <c r="N83" s="13">
        <f t="shared" si="7"/>
        <v>4.0437076891750801E-2</v>
      </c>
      <c r="O83" s="13">
        <v>1</v>
      </c>
    </row>
    <row r="84" spans="4:15" x14ac:dyDescent="0.4">
      <c r="D84" s="6">
        <v>0.3</v>
      </c>
      <c r="E84" s="7">
        <f t="shared" si="9"/>
        <v>-0.96358834175830221</v>
      </c>
      <c r="G84">
        <f t="shared" ref="G84:G147" si="12">$E$11*(D84/$E$12+1)</f>
        <v>3.8096539081370566</v>
      </c>
      <c r="H84" s="10">
        <f t="shared" si="8"/>
        <v>-4.4185343411326947</v>
      </c>
      <c r="I84">
        <f t="shared" ref="I84:I147" si="13">$K$11*(D84/$K$12+1)</f>
        <v>3.7192898523044464</v>
      </c>
      <c r="J84" s="10">
        <f t="shared" ref="J84:J147" si="14">-(-$H$4)*(1+D84+$K$5*D84^3)*EXP(-D84)</f>
        <v>-4.2974112865736771</v>
      </c>
      <c r="K84">
        <f t="shared" si="10"/>
        <v>-4.5000994515152648</v>
      </c>
      <c r="L84">
        <f t="shared" si="11"/>
        <v>-4.0890454975106243</v>
      </c>
      <c r="M84" s="13">
        <f t="shared" ref="M84:M147" si="15">(K84-H84)^2*O84</f>
        <v>6.652867231720842E-3</v>
      </c>
      <c r="N84" s="13">
        <f t="shared" ref="N84:N147" si="16">(L84-J84)^2*O84</f>
        <v>4.3416302051868617E-2</v>
      </c>
      <c r="O84" s="13">
        <v>1</v>
      </c>
    </row>
    <row r="85" spans="4:15" x14ac:dyDescent="0.4">
      <c r="D85" s="6">
        <v>0.32</v>
      </c>
      <c r="E85" s="7">
        <f t="shared" si="9"/>
        <v>-0.95914085740396837</v>
      </c>
      <c r="G85">
        <f t="shared" si="12"/>
        <v>3.827374250835855</v>
      </c>
      <c r="H85" s="10">
        <f t="shared" ref="H85:H148" si="17">-(-$B$4)*(1+D85+$E$5*D85^3)*EXP(-D85)</f>
        <v>-4.3981404016258967</v>
      </c>
      <c r="I85">
        <f t="shared" si="13"/>
        <v>3.7362278511074898</v>
      </c>
      <c r="J85" s="10">
        <f t="shared" si="14"/>
        <v>-4.2775763958502191</v>
      </c>
      <c r="K85">
        <f t="shared" si="10"/>
        <v>-4.4816384750520868</v>
      </c>
      <c r="L85">
        <f t="shared" si="11"/>
        <v>-4.0622476700023116</v>
      </c>
      <c r="M85" s="13">
        <f t="shared" si="15"/>
        <v>6.9719282658854314E-3</v>
      </c>
      <c r="N85" s="13">
        <f t="shared" si="16"/>
        <v>4.6366460175283314E-2</v>
      </c>
      <c r="O85" s="13">
        <v>1</v>
      </c>
    </row>
    <row r="86" spans="4:15" x14ac:dyDescent="0.4">
      <c r="D86" s="6">
        <v>0.34</v>
      </c>
      <c r="E86" s="7">
        <f t="shared" si="9"/>
        <v>-0.95450602778858551</v>
      </c>
      <c r="G86">
        <f t="shared" si="12"/>
        <v>3.8450945935346525</v>
      </c>
      <c r="H86" s="10">
        <f t="shared" si="17"/>
        <v>-4.3768873904245584</v>
      </c>
      <c r="I86">
        <f t="shared" si="13"/>
        <v>3.7531658499105331</v>
      </c>
      <c r="J86" s="10">
        <f t="shared" si="14"/>
        <v>-4.2569059827315341</v>
      </c>
      <c r="K86">
        <f t="shared" si="10"/>
        <v>-4.4620381098876809</v>
      </c>
      <c r="L86">
        <f t="shared" si="11"/>
        <v>-4.0349183645472113</v>
      </c>
      <c r="M86" s="13">
        <f t="shared" si="15"/>
        <v>7.2506450250873836E-3</v>
      </c>
      <c r="N86" s="13">
        <f t="shared" si="16"/>
        <v>4.9278502627148675E-2</v>
      </c>
      <c r="O86" s="13">
        <v>1</v>
      </c>
    </row>
    <row r="87" spans="4:15" x14ac:dyDescent="0.4">
      <c r="D87" s="6">
        <v>0.36</v>
      </c>
      <c r="E87" s="7">
        <f t="shared" si="9"/>
        <v>-0.94969361059093449</v>
      </c>
      <c r="G87">
        <f t="shared" si="12"/>
        <v>3.862814936233451</v>
      </c>
      <c r="H87" s="10">
        <f t="shared" si="17"/>
        <v>-4.3548200513647295</v>
      </c>
      <c r="I87">
        <f t="shared" si="13"/>
        <v>3.770103848713577</v>
      </c>
      <c r="J87" s="10">
        <f t="shared" si="14"/>
        <v>-4.2354435645134494</v>
      </c>
      <c r="K87">
        <f t="shared" si="10"/>
        <v>-4.4413578179301547</v>
      </c>
      <c r="L87">
        <f t="shared" si="11"/>
        <v>-4.0070922390819401</v>
      </c>
      <c r="M87" s="13">
        <f t="shared" si="15"/>
        <v>7.4887850421320274E-3</v>
      </c>
      <c r="N87" s="13">
        <f t="shared" si="16"/>
        <v>5.2144327826327053E-2</v>
      </c>
      <c r="O87" s="13">
        <v>1</v>
      </c>
    </row>
    <row r="88" spans="4:15" x14ac:dyDescent="0.4">
      <c r="D88" s="6">
        <v>0.38</v>
      </c>
      <c r="E88" s="7">
        <f t="shared" si="9"/>
        <v>-0.94471302135140145</v>
      </c>
      <c r="G88">
        <f t="shared" si="12"/>
        <v>3.8805352789322489</v>
      </c>
      <c r="H88" s="10">
        <f t="shared" si="17"/>
        <v>-4.3319815594068505</v>
      </c>
      <c r="I88">
        <f t="shared" si="13"/>
        <v>3.7870418475166203</v>
      </c>
      <c r="J88" s="10">
        <f t="shared" si="14"/>
        <v>-4.2132311326229805</v>
      </c>
      <c r="K88">
        <f t="shared" si="10"/>
        <v>-4.4196548792878447</v>
      </c>
      <c r="L88">
        <f t="shared" si="11"/>
        <v>-3.9788026461733983</v>
      </c>
      <c r="M88" s="13">
        <f t="shared" si="15"/>
        <v>7.6866110189551416E-3</v>
      </c>
      <c r="N88" s="13">
        <f t="shared" si="16"/>
        <v>5.4956715259041972E-2</v>
      </c>
      <c r="O88" s="13">
        <v>1</v>
      </c>
    </row>
    <row r="89" spans="4:15" x14ac:dyDescent="0.4">
      <c r="D89" s="6">
        <v>0.4</v>
      </c>
      <c r="E89" s="7">
        <f t="shared" si="9"/>
        <v>-0.93957334411757587</v>
      </c>
      <c r="G89">
        <f t="shared" si="12"/>
        <v>3.8982556216310473</v>
      </c>
      <c r="H89" s="10">
        <f t="shared" si="17"/>
        <v>-4.3084135694511438</v>
      </c>
      <c r="I89">
        <f t="shared" si="13"/>
        <v>3.8039798463196641</v>
      </c>
      <c r="J89" s="10">
        <f t="shared" si="14"/>
        <v>-4.1903092000955651</v>
      </c>
      <c r="K89">
        <f t="shared" si="10"/>
        <v>-4.396984464589055</v>
      </c>
      <c r="L89">
        <f t="shared" si="11"/>
        <v>-3.9500816760517647</v>
      </c>
      <c r="M89" s="13">
        <f t="shared" si="15"/>
        <v>7.8448034655308561E-3</v>
      </c>
      <c r="N89" s="13">
        <f t="shared" si="16"/>
        <v>5.7709263308214659E-2</v>
      </c>
      <c r="O89" s="13">
        <v>1</v>
      </c>
    </row>
    <row r="90" spans="4:15" x14ac:dyDescent="0.4">
      <c r="D90" s="6">
        <v>0.42</v>
      </c>
      <c r="E90" s="7">
        <f t="shared" si="9"/>
        <v>-0.93428334177732941</v>
      </c>
      <c r="G90">
        <f t="shared" si="12"/>
        <v>3.9159759643298448</v>
      </c>
      <c r="H90" s="10">
        <f t="shared" si="17"/>
        <v>-4.2841562637199431</v>
      </c>
      <c r="I90">
        <f t="shared" si="13"/>
        <v>3.8209178451227075</v>
      </c>
      <c r="J90" s="10">
        <f t="shared" si="14"/>
        <v>-4.1667168476585346</v>
      </c>
      <c r="K90">
        <f t="shared" si="10"/>
        <v>-4.3733997049970093</v>
      </c>
      <c r="L90">
        <f t="shared" si="11"/>
        <v>-3.9209601982930957</v>
      </c>
      <c r="M90" s="13">
        <f t="shared" si="15"/>
        <v>7.9643918109731596E-3</v>
      </c>
      <c r="N90" s="13">
        <f t="shared" si="16"/>
        <v>6.039633070732725E-2</v>
      </c>
      <c r="O90" s="13">
        <v>1</v>
      </c>
    </row>
    <row r="91" spans="4:15" x14ac:dyDescent="0.4">
      <c r="D91" s="6">
        <v>0.44</v>
      </c>
      <c r="E91" s="7">
        <f t="shared" si="9"/>
        <v>-0.92885146608820923</v>
      </c>
      <c r="G91">
        <f t="shared" si="12"/>
        <v>3.9336963070286433</v>
      </c>
      <c r="H91" s="10">
        <f t="shared" si="17"/>
        <v>-4.2592483977474833</v>
      </c>
      <c r="I91">
        <f t="shared" si="13"/>
        <v>3.8378558439257513</v>
      </c>
      <c r="J91" s="10">
        <f t="shared" si="14"/>
        <v>-4.1424917684601956</v>
      </c>
      <c r="K91">
        <f t="shared" si="10"/>
        <v>-4.348951759992234</v>
      </c>
      <c r="L91">
        <f t="shared" si="11"/>
        <v>-3.891467902192983</v>
      </c>
      <c r="M91" s="13">
        <f t="shared" si="15"/>
        <v>8.0466931980129712E-3</v>
      </c>
      <c r="N91" s="13">
        <f t="shared" si="16"/>
        <v>6.3012981435739454E-2</v>
      </c>
      <c r="O91" s="13">
        <v>1</v>
      </c>
    </row>
    <row r="92" spans="4:15" x14ac:dyDescent="0.4">
      <c r="D92" s="6">
        <v>0.46</v>
      </c>
      <c r="E92" s="7">
        <f t="shared" si="9"/>
        <v>-0.9232858674117389</v>
      </c>
      <c r="G92">
        <f t="shared" si="12"/>
        <v>3.9514166497274408</v>
      </c>
      <c r="H92" s="10">
        <f t="shared" si="17"/>
        <v>-4.2337273450165283</v>
      </c>
      <c r="I92">
        <f t="shared" si="13"/>
        <v>3.8547938427287947</v>
      </c>
      <c r="J92" s="10">
        <f t="shared" si="14"/>
        <v>-4.1176703114828737</v>
      </c>
      <c r="K92">
        <f t="shared" si="10"/>
        <v>-4.3236898829923813</v>
      </c>
      <c r="L92">
        <f t="shared" si="11"/>
        <v>-3.8616333358715904</v>
      </c>
      <c r="M92" s="13">
        <f t="shared" si="15"/>
        <v>8.0932582390568063E-3</v>
      </c>
      <c r="N92" s="13">
        <f t="shared" si="16"/>
        <v>6.5554932880172848E-2</v>
      </c>
      <c r="O92" s="13">
        <v>1</v>
      </c>
    </row>
    <row r="93" spans="4:15" x14ac:dyDescent="0.4">
      <c r="D93" s="6">
        <v>0.48</v>
      </c>
      <c r="E93" s="7">
        <f t="shared" si="9"/>
        <v>-0.91759440416098004</v>
      </c>
      <c r="G93">
        <f t="shared" si="12"/>
        <v>3.9691369924262392</v>
      </c>
      <c r="H93" s="10">
        <f t="shared" si="17"/>
        <v>-4.2076291402801731</v>
      </c>
      <c r="I93">
        <f t="shared" si="13"/>
        <v>3.871731841531838</v>
      </c>
      <c r="J93" s="10">
        <f t="shared" si="14"/>
        <v>-4.0922875236771397</v>
      </c>
      <c r="K93">
        <f t="shared" si="10"/>
        <v>-4.2976614848772456</v>
      </c>
      <c r="L93">
        <f t="shared" si="11"/>
        <v>-3.8314839441490038</v>
      </c>
      <c r="M93" s="13">
        <f t="shared" si="15"/>
        <v>8.105823073646018E-3</v>
      </c>
      <c r="N93" s="13">
        <f t="shared" si="16"/>
        <v>6.8018507094688666E-2</v>
      </c>
      <c r="O93" s="13">
        <v>1</v>
      </c>
    </row>
    <row r="94" spans="4:15" x14ac:dyDescent="0.4">
      <c r="D94" s="6">
        <v>0.5</v>
      </c>
      <c r="E94" s="7">
        <f t="shared" si="9"/>
        <v>-0.91178465196948288</v>
      </c>
      <c r="G94">
        <f t="shared" si="12"/>
        <v>3.9868573351250367</v>
      </c>
      <c r="H94" s="10">
        <f t="shared" si="17"/>
        <v>-4.1809885216060643</v>
      </c>
      <c r="I94">
        <f t="shared" si="13"/>
        <v>3.8886698403348818</v>
      </c>
      <c r="J94" s="10">
        <f t="shared" si="14"/>
        <v>-4.0663771908535002</v>
      </c>
      <c r="K94">
        <f t="shared" si="10"/>
        <v>-4.2709121954847467</v>
      </c>
      <c r="L94">
        <f t="shared" si="11"/>
        <v>-3.8010461052287998</v>
      </c>
      <c r="M94" s="13">
        <f t="shared" si="15"/>
        <v>8.0862671238396255E-3</v>
      </c>
      <c r="N94" s="13">
        <f t="shared" si="16"/>
        <v>7.0400584998782115E-2</v>
      </c>
      <c r="O94" s="13">
        <v>1</v>
      </c>
    </row>
    <row r="95" spans="4:15" x14ac:dyDescent="0.4">
      <c r="D95" s="6">
        <v>0.52</v>
      </c>
      <c r="E95" s="7">
        <f t="shared" si="9"/>
        <v>-0.90586391258952736</v>
      </c>
      <c r="G95">
        <f t="shared" si="12"/>
        <v>4.0045776778238356</v>
      </c>
      <c r="H95" s="10">
        <f t="shared" si="17"/>
        <v>-4.1538389711792769</v>
      </c>
      <c r="I95">
        <f t="shared" si="13"/>
        <v>3.9056078391379252</v>
      </c>
      <c r="J95" s="10">
        <f t="shared" si="14"/>
        <v>-4.0399718773667743</v>
      </c>
      <c r="K95">
        <f t="shared" si="10"/>
        <v>-4.2434859231414581</v>
      </c>
      <c r="L95">
        <f t="shared" si="11"/>
        <v>-3.7703451662264733</v>
      </c>
      <c r="M95" s="13">
        <f t="shared" si="15"/>
        <v>8.0365759961096243E-3</v>
      </c>
      <c r="N95" s="13">
        <f t="shared" si="16"/>
        <v>7.2698563360335325E-2</v>
      </c>
      <c r="O95" s="13">
        <v>1</v>
      </c>
    </row>
    <row r="96" spans="4:15" x14ac:dyDescent="0.4">
      <c r="D96" s="6">
        <v>0.54</v>
      </c>
      <c r="E96" s="7">
        <f t="shared" si="9"/>
        <v>-0.89983922252733806</v>
      </c>
      <c r="G96">
        <f t="shared" si="12"/>
        <v>4.0222980205226326</v>
      </c>
      <c r="H96" s="10">
        <f t="shared" si="17"/>
        <v>-4.1262127548991083</v>
      </c>
      <c r="I96">
        <f t="shared" si="13"/>
        <v>3.922545837940969</v>
      </c>
      <c r="J96" s="10">
        <f t="shared" si="14"/>
        <v>-4.0131029646274223</v>
      </c>
      <c r="K96">
        <f t="shared" si="10"/>
        <v>-4.2154249122894196</v>
      </c>
      <c r="L96">
        <f t="shared" si="11"/>
        <v>-3.7394054775782855</v>
      </c>
      <c r="M96" s="13">
        <f t="shared" si="15"/>
        <v>7.9588090262336739E-3</v>
      </c>
      <c r="N96" s="13">
        <f t="shared" si="16"/>
        <v>7.4910314417012444E-2</v>
      </c>
      <c r="O96" s="13">
        <v>1</v>
      </c>
    </row>
    <row r="97" spans="4:15" x14ac:dyDescent="0.4">
      <c r="D97" s="6">
        <v>0.56000000000000005</v>
      </c>
      <c r="E97" s="7">
        <f t="shared" si="9"/>
        <v>-0.89371736142275005</v>
      </c>
      <c r="G97">
        <f t="shared" si="12"/>
        <v>4.0400183632214315</v>
      </c>
      <c r="H97" s="10">
        <f t="shared" si="17"/>
        <v>-4.0981409608040202</v>
      </c>
      <c r="I97">
        <f t="shared" si="13"/>
        <v>3.9394838367440124</v>
      </c>
      <c r="J97" s="10">
        <f t="shared" si="14"/>
        <v>-3.9858006884731809</v>
      </c>
      <c r="K97">
        <f t="shared" si="10"/>
        <v>-4.1867697992689159</v>
      </c>
      <c r="L97">
        <f t="shared" si="11"/>
        <v>-3.7082504263650296</v>
      </c>
      <c r="M97" s="13">
        <f t="shared" si="15"/>
        <v>7.8550710076365701E-3</v>
      </c>
      <c r="N97" s="13">
        <f t="shared" si="16"/>
        <v>7.7034147996303523E-2</v>
      </c>
      <c r="O97" s="13">
        <v>1</v>
      </c>
    </row>
    <row r="98" spans="4:15" x14ac:dyDescent="0.4">
      <c r="D98" s="6">
        <v>0.57999999999999996</v>
      </c>
      <c r="E98" s="7">
        <f t="shared" si="9"/>
        <v>-0.88750486018058761</v>
      </c>
      <c r="G98">
        <f t="shared" si="12"/>
        <v>4.0577387059202286</v>
      </c>
      <c r="H98" s="10">
        <f t="shared" si="17"/>
        <v>-4.0696535363580848</v>
      </c>
      <c r="I98">
        <f t="shared" si="13"/>
        <v>3.9564218355470562</v>
      </c>
      <c r="J98" s="10">
        <f t="shared" si="14"/>
        <v>-3.9580941754333847</v>
      </c>
      <c r="K98">
        <f t="shared" si="10"/>
        <v>-4.1575596663152004</v>
      </c>
      <c r="L98">
        <f t="shared" si="11"/>
        <v>-3.676902468584109</v>
      </c>
      <c r="M98" s="13">
        <f t="shared" si="15"/>
        <v>7.7274876840372885E-3</v>
      </c>
      <c r="N98" s="13">
        <f t="shared" si="16"/>
        <v>7.9068776000809027E-2</v>
      </c>
      <c r="O98" s="13">
        <v>1</v>
      </c>
    </row>
    <row r="99" spans="4:15" x14ac:dyDescent="0.4">
      <c r="D99" s="6">
        <v>0.6</v>
      </c>
      <c r="E99" s="7">
        <f t="shared" si="9"/>
        <v>-0.8812080088608274</v>
      </c>
      <c r="G99">
        <f t="shared" si="12"/>
        <v>4.0754590486190265</v>
      </c>
      <c r="H99" s="10">
        <f t="shared" si="17"/>
        <v>-4.0407793246313242</v>
      </c>
      <c r="I99">
        <f t="shared" si="13"/>
        <v>3.9733598343500995</v>
      </c>
      <c r="J99" s="10">
        <f t="shared" si="14"/>
        <v>-3.9300114779175188</v>
      </c>
      <c r="K99">
        <f t="shared" si="10"/>
        <v>-4.1278320938251571</v>
      </c>
      <c r="L99">
        <f t="shared" si="11"/>
        <v>-3.6453831604023783</v>
      </c>
      <c r="M99" s="13">
        <f t="shared" si="15"/>
        <v>7.5781846243147561E-3</v>
      </c>
      <c r="N99" s="13">
        <f t="shared" si="16"/>
        <v>8.1013279131499638E-2</v>
      </c>
      <c r="O99" s="13">
        <v>1</v>
      </c>
    </row>
    <row r="100" spans="4:15" x14ac:dyDescent="0.4">
      <c r="D100" s="6">
        <v>0.62</v>
      </c>
      <c r="E100" s="7">
        <f t="shared" si="9"/>
        <v>-0.87483286433441465</v>
      </c>
      <c r="G100">
        <f t="shared" si="12"/>
        <v>4.0931793913178245</v>
      </c>
      <c r="H100" s="10">
        <f t="shared" si="17"/>
        <v>-4.0115460994054581</v>
      </c>
      <c r="I100">
        <f t="shared" si="13"/>
        <v>3.9902978331531429</v>
      </c>
      <c r="J100" s="10">
        <f t="shared" si="14"/>
        <v>-3.9015796083586229</v>
      </c>
      <c r="K100">
        <f t="shared" si="10"/>
        <v>-4.0976232109483366</v>
      </c>
      <c r="L100">
        <f t="shared" si="11"/>
        <v>-3.6137131884211113</v>
      </c>
      <c r="M100" s="13">
        <f t="shared" si="15"/>
        <v>7.4092691315651386E-3</v>
      </c>
      <c r="N100" s="13">
        <f t="shared" si="16"/>
        <v>8.286707572763978E-2</v>
      </c>
      <c r="O100" s="13">
        <v>1</v>
      </c>
    </row>
    <row r="101" spans="4:15" x14ac:dyDescent="0.4">
      <c r="D101" s="6">
        <v>0.64</v>
      </c>
      <c r="E101" s="7">
        <f t="shared" si="9"/>
        <v>-0.8683852577114145</v>
      </c>
      <c r="G101">
        <f t="shared" si="12"/>
        <v>4.1108997340166233</v>
      </c>
      <c r="H101" s="10">
        <f t="shared" si="17"/>
        <v>-3.9819805992356909</v>
      </c>
      <c r="I101">
        <f t="shared" si="13"/>
        <v>4.0072358319561872</v>
      </c>
      <c r="J101" s="10">
        <f t="shared" si="14"/>
        <v>-3.8728245723413668</v>
      </c>
      <c r="K101">
        <f t="shared" si="10"/>
        <v>-4.0669677445549564</v>
      </c>
      <c r="L101">
        <f t="shared" si="11"/>
        <v>-3.5819123989836053</v>
      </c>
      <c r="M101" s="13">
        <f t="shared" si="15"/>
        <v>7.2228148695179404E-3</v>
      </c>
      <c r="N101" s="13">
        <f t="shared" si="16"/>
        <v>8.4629892607736304E-2</v>
      </c>
      <c r="O101" s="13">
        <v>1</v>
      </c>
    </row>
    <row r="102" spans="4:15" x14ac:dyDescent="0.4">
      <c r="D102" s="6">
        <v>0.66</v>
      </c>
      <c r="E102" s="7">
        <f t="shared" si="9"/>
        <v>-0.86187080154799733</v>
      </c>
      <c r="G102">
        <f t="shared" si="12"/>
        <v>4.1286200767154204</v>
      </c>
      <c r="H102" s="10">
        <f t="shared" si="17"/>
        <v>-3.9521085604983415</v>
      </c>
      <c r="I102">
        <f t="shared" si="13"/>
        <v>4.0241738307592296</v>
      </c>
      <c r="J102" s="10">
        <f t="shared" si="14"/>
        <v>-3.8437714007437589</v>
      </c>
      <c r="K102">
        <f t="shared" si="10"/>
        <v>-4.0358990666318917</v>
      </c>
      <c r="L102">
        <f t="shared" si="11"/>
        <v>-3.5499998265549291</v>
      </c>
      <c r="M102" s="13">
        <f t="shared" si="15"/>
        <v>7.0208489181165156E-3</v>
      </c>
      <c r="N102" s="13">
        <f t="shared" si="16"/>
        <v>8.6301737801383144E-2</v>
      </c>
      <c r="O102" s="13">
        <v>1</v>
      </c>
    </row>
    <row r="103" spans="4:15" x14ac:dyDescent="0.4">
      <c r="D103" s="6">
        <v>0.68</v>
      </c>
      <c r="E103" s="7">
        <f t="shared" si="9"/>
        <v>-0.8552948968385744</v>
      </c>
      <c r="G103">
        <f t="shared" si="12"/>
        <v>4.1463404194142184</v>
      </c>
      <c r="H103" s="10">
        <f t="shared" si="17"/>
        <v>-3.9219547494532829</v>
      </c>
      <c r="I103">
        <f t="shared" si="13"/>
        <v>4.0411118295622739</v>
      </c>
      <c r="J103" s="10">
        <f t="shared" si="14"/>
        <v>-3.8144441809206748</v>
      </c>
      <c r="K103">
        <f t="shared" si="10"/>
        <v>-4.0044492401561023</v>
      </c>
      <c r="L103">
        <f t="shared" si="11"/>
        <v>-3.5179937212024379</v>
      </c>
      <c r="M103" s="13">
        <f t="shared" si="15"/>
        <v>6.8053409963175458E-3</v>
      </c>
      <c r="N103" s="13">
        <f t="shared" si="16"/>
        <v>8.7882875067154004E-2</v>
      </c>
      <c r="O103" s="13">
        <v>1</v>
      </c>
    </row>
    <row r="104" spans="4:15" x14ac:dyDescent="0.4">
      <c r="D104" s="6">
        <v>0.7</v>
      </c>
      <c r="E104" s="7">
        <f t="shared" si="9"/>
        <v>-0.84866273979922402</v>
      </c>
      <c r="G104">
        <f t="shared" si="12"/>
        <v>4.1640607621130163</v>
      </c>
      <c r="H104" s="10">
        <f t="shared" si="17"/>
        <v>-3.8915429933493413</v>
      </c>
      <c r="I104">
        <f t="shared" si="13"/>
        <v>4.0580498283653172</v>
      </c>
      <c r="J104" s="10">
        <f t="shared" si="14"/>
        <v>-3.7848660869565793</v>
      </c>
      <c r="K104">
        <f t="shared" si="10"/>
        <v>-3.9726490634933445</v>
      </c>
      <c r="L104">
        <f t="shared" si="11"/>
        <v>-3.485911575204836</v>
      </c>
      <c r="M104" s="13">
        <f t="shared" si="15"/>
        <v>6.5781946142039627E-3</v>
      </c>
      <c r="N104" s="13">
        <f t="shared" si="16"/>
        <v>8.9373800096723258E-2</v>
      </c>
      <c r="O104" s="13">
        <v>1</v>
      </c>
    </row>
    <row r="105" spans="4:15" x14ac:dyDescent="0.4">
      <c r="D105" s="6">
        <v>0.72</v>
      </c>
      <c r="E105" s="7">
        <f t="shared" si="9"/>
        <v>-0.84197932844838497</v>
      </c>
      <c r="G105">
        <f t="shared" si="12"/>
        <v>4.1817811048118152</v>
      </c>
      <c r="H105" s="10">
        <f t="shared" si="17"/>
        <v>-3.8608962106000688</v>
      </c>
      <c r="I105">
        <f t="shared" si="13"/>
        <v>4.0749878271683615</v>
      </c>
      <c r="J105" s="10">
        <f t="shared" si="14"/>
        <v>-3.7550594090141076</v>
      </c>
      <c r="K105">
        <f t="shared" si="10"/>
        <v>-3.9405281133685888</v>
      </c>
      <c r="L105">
        <f t="shared" si="11"/>
        <v>-3.4537701488166674</v>
      </c>
      <c r="M105" s="13">
        <f t="shared" si="15"/>
        <v>6.3412399385350147E-3</v>
      </c>
      <c r="N105" s="13">
        <f t="shared" si="16"/>
        <v>9.0775218310320815E-2</v>
      </c>
      <c r="O105" s="13">
        <v>1</v>
      </c>
    </row>
    <row r="106" spans="4:15" x14ac:dyDescent="0.4">
      <c r="D106" s="6">
        <v>0.74</v>
      </c>
      <c r="E106" s="7">
        <f t="shared" si="9"/>
        <v>-0.83524946899061991</v>
      </c>
      <c r="G106">
        <f t="shared" si="12"/>
        <v>4.1995014475106132</v>
      </c>
      <c r="H106" s="10">
        <f t="shared" si="17"/>
        <v>-3.8300364400564875</v>
      </c>
      <c r="I106">
        <f t="shared" si="13"/>
        <v>4.0919258259714049</v>
      </c>
      <c r="J106" s="10">
        <f t="shared" si="14"/>
        <v>-3.7250455818043671</v>
      </c>
      <c r="K106">
        <f t="shared" si="10"/>
        <v>-3.9081147864530883</v>
      </c>
      <c r="L106">
        <f t="shared" si="11"/>
        <v>-3.4215854952143587</v>
      </c>
      <c r="M106" s="13">
        <f t="shared" si="15"/>
        <v>6.0962281760275896E-3</v>
      </c>
      <c r="N106" s="13">
        <f t="shared" si="16"/>
        <v>9.2088024153215362E-2</v>
      </c>
      <c r="O106" s="13">
        <v>1</v>
      </c>
    </row>
    <row r="107" spans="4:15" x14ac:dyDescent="0.4">
      <c r="D107" s="6">
        <v>0.76</v>
      </c>
      <c r="E107" s="7">
        <f t="shared" si="9"/>
        <v>-0.82847778200909739</v>
      </c>
      <c r="G107">
        <f t="shared" si="12"/>
        <v>4.2172217902094102</v>
      </c>
      <c r="H107" s="10">
        <f t="shared" si="17"/>
        <v>-3.798984869402716</v>
      </c>
      <c r="I107">
        <f t="shared" si="13"/>
        <v>4.1088638247744473</v>
      </c>
      <c r="J107" s="10">
        <f t="shared" si="14"/>
        <v>-3.6948452122041733</v>
      </c>
      <c r="K107">
        <f t="shared" si="10"/>
        <v>-3.8754363396116007</v>
      </c>
      <c r="L107">
        <f t="shared" si="11"/>
        <v>-3.3893729846490697</v>
      </c>
      <c r="M107" s="13">
        <f t="shared" si="15"/>
        <v>5.8448272970999943E-3</v>
      </c>
      <c r="N107" s="13">
        <f t="shared" si="16"/>
        <v>9.3313281807477E-2</v>
      </c>
      <c r="O107" s="13">
        <v>1</v>
      </c>
    </row>
    <row r="108" spans="4:15" x14ac:dyDescent="0.4">
      <c r="D108" s="6">
        <v>0.78</v>
      </c>
      <c r="E108" s="7">
        <f t="shared" si="9"/>
        <v>-0.82166870847227746</v>
      </c>
      <c r="G108">
        <f t="shared" si="12"/>
        <v>4.2349421329082091</v>
      </c>
      <c r="H108" s="10">
        <f t="shared" si="17"/>
        <v>-3.7677618626996279</v>
      </c>
      <c r="I108">
        <f t="shared" si="13"/>
        <v>4.1258018235774916</v>
      </c>
      <c r="J108" s="10">
        <f t="shared" si="14"/>
        <v>-3.6644781060446632</v>
      </c>
      <c r="K108">
        <f t="shared" si="10"/>
        <v>-3.8425189288520052</v>
      </c>
      <c r="L108">
        <f t="shared" si="11"/>
        <v>-3.3571473278308819</v>
      </c>
      <c r="M108" s="13">
        <f t="shared" si="15"/>
        <v>5.5886189397109185E-3</v>
      </c>
      <c r="N108" s="13">
        <f t="shared" si="16"/>
        <v>9.4452207237488428E-2</v>
      </c>
      <c r="O108" s="13">
        <v>1</v>
      </c>
    </row>
    <row r="109" spans="4:15" x14ac:dyDescent="0.4">
      <c r="D109" s="6">
        <v>0.8</v>
      </c>
      <c r="E109" s="7">
        <f t="shared" si="9"/>
        <v>-0.81482651556014174</v>
      </c>
      <c r="G109">
        <f t="shared" si="12"/>
        <v>4.2526624756070071</v>
      </c>
      <c r="H109" s="10">
        <f t="shared" si="17"/>
        <v>-3.7363869871010293</v>
      </c>
      <c r="I109">
        <f t="shared" si="13"/>
        <v>4.1427398223805358</v>
      </c>
      <c r="J109" s="10">
        <f t="shared" si="14"/>
        <v>-3.6339632940951203</v>
      </c>
      <c r="K109">
        <f t="shared" si="10"/>
        <v>-3.8093876470181822</v>
      </c>
      <c r="L109">
        <f t="shared" si="11"/>
        <v>-3.3249225985681274</v>
      </c>
      <c r="M109" s="13">
        <f t="shared" si="15"/>
        <v>5.3290963483398103E-3</v>
      </c>
      <c r="N109" s="13">
        <f t="shared" si="16"/>
        <v>9.5506151491807509E-2</v>
      </c>
      <c r="O109" s="13">
        <v>1</v>
      </c>
    </row>
    <row r="110" spans="4:15" x14ac:dyDescent="0.4">
      <c r="D110" s="6">
        <v>0.82</v>
      </c>
      <c r="E110" s="7">
        <f t="shared" si="9"/>
        <v>-0.80795530231515278</v>
      </c>
      <c r="G110">
        <f t="shared" si="12"/>
        <v>4.270382818305805</v>
      </c>
      <c r="H110" s="10">
        <f t="shared" si="17"/>
        <v>-3.7048790387661326</v>
      </c>
      <c r="I110">
        <f t="shared" si="13"/>
        <v>4.1596778211835792</v>
      </c>
      <c r="J110" s="10">
        <f t="shared" si="14"/>
        <v>-3.6033190572651184</v>
      </c>
      <c r="K110">
        <f t="shared" si="10"/>
        <v>-3.7760665602656998</v>
      </c>
      <c r="L110">
        <f t="shared" si="11"/>
        <v>-3.2927122556848545</v>
      </c>
      <c r="M110" s="13">
        <f t="shared" si="15"/>
        <v>5.0676632172513419E-3</v>
      </c>
      <c r="N110" s="13">
        <f t="shared" si="16"/>
        <v>9.6476585187921418E-2</v>
      </c>
      <c r="O110" s="13">
        <v>1</v>
      </c>
    </row>
    <row r="111" spans="4:15" x14ac:dyDescent="0.4">
      <c r="D111" s="6">
        <v>0.84</v>
      </c>
      <c r="E111" s="7">
        <f t="shared" si="9"/>
        <v>-0.80105900512298589</v>
      </c>
      <c r="G111">
        <f t="shared" si="12"/>
        <v>4.2881031610046021</v>
      </c>
      <c r="H111" s="10">
        <f t="shared" si="17"/>
        <v>-3.6732560679914514</v>
      </c>
      <c r="I111">
        <f t="shared" si="13"/>
        <v>4.1766158199866217</v>
      </c>
      <c r="J111" s="10">
        <f t="shared" si="14"/>
        <v>-3.5725629510474932</v>
      </c>
      <c r="K111">
        <f t="shared" si="10"/>
        <v>-3.7425787433587447</v>
      </c>
      <c r="L111">
        <f t="shared" si="11"/>
        <v>-3.2605291642387941</v>
      </c>
      <c r="M111" s="13">
        <f t="shared" si="15"/>
        <v>4.8056333200791343E-3</v>
      </c>
      <c r="N111" s="13">
        <f t="shared" si="16"/>
        <v>9.7365084110176678E-2</v>
      </c>
      <c r="O111" s="13">
        <v>1</v>
      </c>
    </row>
    <row r="112" spans="4:15" x14ac:dyDescent="0.4">
      <c r="D112" s="6">
        <v>0.86</v>
      </c>
      <c r="E112" s="7">
        <f t="shared" si="9"/>
        <v>-0.79414140302794001</v>
      </c>
      <c r="G112">
        <f t="shared" si="12"/>
        <v>4.3058235037034009</v>
      </c>
      <c r="H112" s="10">
        <f t="shared" si="17"/>
        <v>-3.6415354035846184</v>
      </c>
      <c r="I112">
        <f t="shared" si="13"/>
        <v>4.1935538187896659</v>
      </c>
      <c r="J112" s="10">
        <f t="shared" si="14"/>
        <v>-3.5417118292240075</v>
      </c>
      <c r="K112">
        <f t="shared" si="10"/>
        <v>-3.7089463138254031</v>
      </c>
      <c r="L112">
        <f t="shared" si="11"/>
        <v>-3.228385616061491</v>
      </c>
      <c r="M112" s="13">
        <f t="shared" si="15"/>
        <v>4.5442308194911334</v>
      </c>
      <c r="N112" s="13">
        <f t="shared" si="16"/>
        <v>98.173315854762748</v>
      </c>
      <c r="O112" s="13">
        <v>1000</v>
      </c>
    </row>
    <row r="113" spans="4:15" x14ac:dyDescent="0.4">
      <c r="D113" s="6">
        <v>0.88</v>
      </c>
      <c r="E113" s="7">
        <f t="shared" si="9"/>
        <v>-0.7872061228877888</v>
      </c>
      <c r="G113">
        <f t="shared" si="12"/>
        <v>4.323543846402198</v>
      </c>
      <c r="H113" s="10">
        <f t="shared" si="17"/>
        <v>-3.6097336765019552</v>
      </c>
      <c r="I113">
        <f t="shared" si="13"/>
        <v>4.2104918175927093</v>
      </c>
      <c r="J113" s="10">
        <f t="shared" si="14"/>
        <v>-3.5107818668549609</v>
      </c>
      <c r="K113">
        <f t="shared" si="10"/>
        <v>-3.6751904650073546</v>
      </c>
      <c r="L113">
        <f t="shared" si="11"/>
        <v>-3.1962933496416026</v>
      </c>
      <c r="M113" s="13">
        <f t="shared" si="15"/>
        <v>4.2845911614405843</v>
      </c>
      <c r="N113" s="13">
        <f t="shared" si="16"/>
        <v>98.90302745905673</v>
      </c>
      <c r="O113" s="13">
        <v>1000</v>
      </c>
    </row>
    <row r="114" spans="4:15" x14ac:dyDescent="0.4">
      <c r="D114" s="6">
        <v>0.9</v>
      </c>
      <c r="E114" s="7">
        <f t="shared" si="9"/>
        <v>-0.78025664437271036</v>
      </c>
      <c r="G114">
        <f t="shared" si="12"/>
        <v>4.3412641891009969</v>
      </c>
      <c r="H114" s="10">
        <f t="shared" si="17"/>
        <v>-3.5778668427710629</v>
      </c>
      <c r="I114">
        <f t="shared" si="13"/>
        <v>4.2274298163957535</v>
      </c>
      <c r="J114" s="10">
        <f t="shared" si="14"/>
        <v>-3.4797885825734136</v>
      </c>
      <c r="K114">
        <f t="shared" si="10"/>
        <v>-3.6413314980388063</v>
      </c>
      <c r="L114">
        <f t="shared" si="11"/>
        <v>-3.1642635693716725</v>
      </c>
      <c r="M114" s="13">
        <f t="shared" si="15"/>
        <v>4.0277624682535054</v>
      </c>
      <c r="N114" s="13">
        <f t="shared" si="16"/>
        <v>99.556033955958881</v>
      </c>
      <c r="O114" s="13">
        <v>1000</v>
      </c>
    </row>
    <row r="115" spans="4:15" x14ac:dyDescent="0.4">
      <c r="D115" s="6">
        <v>0.92</v>
      </c>
      <c r="E115" s="7">
        <f t="shared" si="9"/>
        <v>-0.77329630481279632</v>
      </c>
      <c r="G115">
        <f t="shared" si="12"/>
        <v>4.3589845317997939</v>
      </c>
      <c r="H115" s="10">
        <f t="shared" si="17"/>
        <v>-3.5459502057190777</v>
      </c>
      <c r="I115">
        <f t="shared" si="13"/>
        <v>4.2443678151987969</v>
      </c>
      <c r="J115" s="10">
        <f t="shared" si="14"/>
        <v>-3.4487468602041096</v>
      </c>
      <c r="K115">
        <f t="shared" si="10"/>
        <v>-3.6073888527885192</v>
      </c>
      <c r="L115">
        <f t="shared" si="11"/>
        <v>-3.1323069641781847</v>
      </c>
      <c r="M115" s="13">
        <f t="shared" si="15"/>
        <v>3.7747073537233882E-3</v>
      </c>
      <c r="N115" s="13">
        <f t="shared" si="16"/>
        <v>0.10013420779689818</v>
      </c>
      <c r="O115" s="13">
        <v>1</v>
      </c>
    </row>
    <row r="116" spans="4:15" x14ac:dyDescent="0.4">
      <c r="D116" s="6">
        <v>0.94</v>
      </c>
      <c r="E116" s="7">
        <f t="shared" si="9"/>
        <v>-0.76632830389852069</v>
      </c>
      <c r="G116">
        <f t="shared" si="12"/>
        <v>4.3767048744985928</v>
      </c>
      <c r="H116" s="10">
        <f t="shared" si="17"/>
        <v>-3.5139984375266669</v>
      </c>
      <c r="I116">
        <f t="shared" si="13"/>
        <v>4.2613058140018394</v>
      </c>
      <c r="J116" s="10">
        <f t="shared" si="14"/>
        <v>-3.4176709697266232</v>
      </c>
      <c r="K116">
        <f t="shared" si="10"/>
        <v>-3.5733811377976163</v>
      </c>
      <c r="L116">
        <f t="shared" si="11"/>
        <v>-3.1004337255539651</v>
      </c>
      <c r="M116" s="13">
        <f t="shared" si="15"/>
        <v>3.5263050914694253E-3</v>
      </c>
      <c r="N116" s="13">
        <f t="shared" si="16"/>
        <v>0.10063946909026268</v>
      </c>
      <c r="O116" s="13">
        <v>1</v>
      </c>
    </row>
    <row r="117" spans="4:15" x14ac:dyDescent="0.4">
      <c r="D117" s="6">
        <v>0.96</v>
      </c>
      <c r="E117" s="7">
        <f t="shared" si="9"/>
        <v>-0.7593557082384218</v>
      </c>
      <c r="G117">
        <f t="shared" si="12"/>
        <v>4.3944252171973908</v>
      </c>
      <c r="H117" s="10">
        <f t="shared" si="17"/>
        <v>-3.4820256001272831</v>
      </c>
      <c r="I117">
        <f t="shared" si="13"/>
        <v>4.2782438128048836</v>
      </c>
      <c r="J117" s="10">
        <f t="shared" si="14"/>
        <v>-3.3865745876017139</v>
      </c>
      <c r="K117">
        <f t="shared" si="10"/>
        <v>-3.5393261592449479</v>
      </c>
      <c r="L117">
        <f t="shared" si="11"/>
        <v>-3.0686535650114948</v>
      </c>
      <c r="M117" s="13">
        <f t="shared" si="15"/>
        <v>3.2833540751969919E-3</v>
      </c>
      <c r="N117" s="13">
        <f t="shared" si="16"/>
        <v>0.10107377660481064</v>
      </c>
      <c r="O117" s="13">
        <v>1</v>
      </c>
    </row>
    <row r="118" spans="4:15" x14ac:dyDescent="0.4">
      <c r="D118" s="6">
        <v>0.98</v>
      </c>
      <c r="E118" s="7">
        <f t="shared" si="9"/>
        <v>-0.75238145577813753</v>
      </c>
      <c r="G118">
        <f t="shared" si="12"/>
        <v>4.4121455598961887</v>
      </c>
      <c r="H118" s="10">
        <f t="shared" si="17"/>
        <v>-3.450045165470649</v>
      </c>
      <c r="I118">
        <f t="shared" si="13"/>
        <v>4.295181811607927</v>
      </c>
      <c r="J118" s="10">
        <f t="shared" si="14"/>
        <v>-3.3554708164793379</v>
      </c>
      <c r="K118">
        <f t="shared" si="10"/>
        <v>-3.5052409489706902</v>
      </c>
      <c r="L118">
        <f t="shared" si="11"/>
        <v>-3.0369757309751462</v>
      </c>
      <c r="M118" s="13">
        <f t="shared" si="15"/>
        <v>3.0465745161834174E-3</v>
      </c>
      <c r="N118" s="13">
        <f t="shared" si="16"/>
        <v>0.10143911949032239</v>
      </c>
      <c r="O118" s="13">
        <v>1</v>
      </c>
    </row>
    <row r="119" spans="4:15" x14ac:dyDescent="0.4">
      <c r="D119" s="6">
        <v>1</v>
      </c>
      <c r="E119" s="7">
        <f t="shared" si="9"/>
        <v>-0.74540836008481159</v>
      </c>
      <c r="G119">
        <f t="shared" si="12"/>
        <v>4.4298659025949867</v>
      </c>
      <c r="H119" s="10">
        <f t="shared" si="17"/>
        <v>-3.4180700351689031</v>
      </c>
      <c r="I119">
        <f t="shared" si="13"/>
        <v>4.3121198104109713</v>
      </c>
      <c r="J119" s="10">
        <f t="shared" si="14"/>
        <v>-3.3243722043062429</v>
      </c>
      <c r="K119">
        <f t="shared" si="10"/>
        <v>-3.4711417915879745</v>
      </c>
      <c r="L119">
        <f t="shared" si="11"/>
        <v>-3.0054090251296994</v>
      </c>
      <c r="M119" s="13">
        <f t="shared" si="15"/>
        <v>2.8166113294052536E-3</v>
      </c>
      <c r="N119" s="13">
        <f t="shared" si="16"/>
        <v>0.10173750967040779</v>
      </c>
      <c r="O119" s="13">
        <v>1</v>
      </c>
    </row>
    <row r="120" spans="4:15" x14ac:dyDescent="0.4">
      <c r="D120" s="6">
        <v>1.02</v>
      </c>
      <c r="E120" s="7">
        <f t="shared" si="9"/>
        <v>-0.73843911450078148</v>
      </c>
      <c r="G120">
        <f t="shared" si="12"/>
        <v>4.4475862452937847</v>
      </c>
      <c r="H120" s="10">
        <f t="shared" si="17"/>
        <v>-3.3861125595433332</v>
      </c>
      <c r="I120">
        <f t="shared" si="13"/>
        <v>4.3290578092140137</v>
      </c>
      <c r="J120" s="10">
        <f t="shared" si="14"/>
        <v>-3.2932907628505856</v>
      </c>
      <c r="K120">
        <f t="shared" si="10"/>
        <v>-3.4370442507113976</v>
      </c>
      <c r="L120">
        <f t="shared" si="11"/>
        <v>-2.9739618182421035</v>
      </c>
      <c r="M120" s="13">
        <f t="shared" si="15"/>
        <v>2.5940371652390889E-3</v>
      </c>
      <c r="N120" s="13">
        <f t="shared" si="16"/>
        <v>0.10197097486476707</v>
      </c>
      <c r="O120" s="13">
        <v>1</v>
      </c>
    </row>
    <row r="121" spans="4:15" x14ac:dyDescent="0.4">
      <c r="D121" s="6">
        <v>1.04</v>
      </c>
      <c r="E121" s="7">
        <f t="shared" si="9"/>
        <v>-0.73147629617034482</v>
      </c>
      <c r="G121">
        <f t="shared" si="12"/>
        <v>4.4653065879925826</v>
      </c>
      <c r="H121" s="10">
        <f t="shared" si="17"/>
        <v>-3.3541845560891157</v>
      </c>
      <c r="I121">
        <f t="shared" si="13"/>
        <v>4.345995808017058</v>
      </c>
      <c r="J121" s="10">
        <f t="shared" si="14"/>
        <v>-3.2622379856605037</v>
      </c>
      <c r="K121">
        <f t="shared" si="10"/>
        <v>-3.4029631943303276</v>
      </c>
      <c r="L121">
        <f t="shared" si="11"/>
        <v>-2.9426420654727945</v>
      </c>
      <c r="M121" s="13">
        <f t="shared" si="15"/>
        <v>2.3793555486670169E-3</v>
      </c>
      <c r="N121" s="13">
        <f t="shared" si="16"/>
        <v>0.10214155220062859</v>
      </c>
      <c r="O121" s="13">
        <v>1</v>
      </c>
    </row>
    <row r="122" spans="4:15" x14ac:dyDescent="0.4">
      <c r="D122" s="6">
        <v>1.06</v>
      </c>
      <c r="E122" s="7">
        <f t="shared" si="9"/>
        <v>-0.724522369943297</v>
      </c>
      <c r="G122">
        <f t="shared" si="12"/>
        <v>4.4830269306913806</v>
      </c>
      <c r="H122" s="10">
        <f t="shared" si="17"/>
        <v>-3.3222973273749883</v>
      </c>
      <c r="I122">
        <f t="shared" si="13"/>
        <v>4.3629338068201013</v>
      </c>
      <c r="J122" s="10">
        <f t="shared" si="14"/>
        <v>-3.2312248654731164</v>
      </c>
      <c r="K122">
        <f t="shared" si="10"/>
        <v>-3.3689128193540805</v>
      </c>
      <c r="L122">
        <f t="shared" si="11"/>
        <v>-2.9114573211925245</v>
      </c>
      <c r="M122" s="13">
        <f t="shared" si="15"/>
        <v>2.1730040924528098E-3</v>
      </c>
      <c r="N122" s="13">
        <f t="shared" si="16"/>
        <v>0.10225128237524027</v>
      </c>
      <c r="O122" s="13">
        <v>1</v>
      </c>
    </row>
    <row r="123" spans="4:15" x14ac:dyDescent="0.4">
      <c r="D123" s="6">
        <v>1.08</v>
      </c>
      <c r="E123" s="7">
        <f t="shared" si="9"/>
        <v>-0.71757969215882977</v>
      </c>
      <c r="G123">
        <f t="shared" si="12"/>
        <v>4.5007472733901785</v>
      </c>
      <c r="H123" s="10">
        <f t="shared" si="17"/>
        <v>-3.2904616783943141</v>
      </c>
      <c r="I123">
        <f t="shared" si="13"/>
        <v>4.3798718056231456</v>
      </c>
      <c r="J123" s="10">
        <f t="shared" si="14"/>
        <v>-3.2002619110899495</v>
      </c>
      <c r="K123">
        <f t="shared" si="10"/>
        <v>-3.3349066753552119</v>
      </c>
      <c r="L123">
        <f t="shared" si="11"/>
        <v>-2.8804147533199891</v>
      </c>
      <c r="M123" s="13">
        <f t="shared" si="15"/>
        <v>1.9753577548542113E-3</v>
      </c>
      <c r="N123" s="13">
        <f t="shared" si="16"/>
        <v>0.10230220433352195</v>
      </c>
      <c r="O123" s="13">
        <v>1</v>
      </c>
    </row>
    <row r="124" spans="4:15" x14ac:dyDescent="0.4">
      <c r="D124" s="6">
        <v>1.1000000000000001</v>
      </c>
      <c r="E124" s="7">
        <f t="shared" si="9"/>
        <v>-0.71065051431327531</v>
      </c>
      <c r="G124">
        <f t="shared" si="12"/>
        <v>4.5184676160889765</v>
      </c>
      <c r="H124" s="10">
        <f t="shared" si="17"/>
        <v>-3.2586879333835239</v>
      </c>
      <c r="I124">
        <f t="shared" si="13"/>
        <v>4.396809804426189</v>
      </c>
      <c r="J124" s="10">
        <f t="shared" si="14"/>
        <v>-3.1693591637343452</v>
      </c>
      <c r="K124">
        <f t="shared" si="10"/>
        <v>-3.3009576875362736</v>
      </c>
      <c r="L124">
        <f t="shared" si="11"/>
        <v>-2.8495211571952761</v>
      </c>
      <c r="M124" s="13">
        <f t="shared" si="15"/>
        <v>1.7867321161339001E-3</v>
      </c>
      <c r="N124" s="13">
        <f t="shared" si="16"/>
        <v>0.10229635042688563</v>
      </c>
      <c r="O124" s="13">
        <v>1</v>
      </c>
    </row>
    <row r="125" spans="4:15" x14ac:dyDescent="0.4">
      <c r="D125" s="6">
        <v>1.1200000000000001</v>
      </c>
      <c r="E125" s="7">
        <f t="shared" si="9"/>
        <v>-0.70373698661508677</v>
      </c>
      <c r="G125">
        <f t="shared" si="12"/>
        <v>4.5361879587877745</v>
      </c>
      <c r="H125" s="10">
        <f t="shared" si="17"/>
        <v>-3.2269859521234801</v>
      </c>
      <c r="I125">
        <f t="shared" si="13"/>
        <v>4.4137478032292314</v>
      </c>
      <c r="J125" s="10">
        <f t="shared" si="14"/>
        <v>-3.1385262129059646</v>
      </c>
      <c r="K125">
        <f t="shared" si="10"/>
        <v>-3.2670781789447139</v>
      </c>
      <c r="L125">
        <f t="shared" si="11"/>
        <v>-2.8187829690035104</v>
      </c>
      <c r="M125" s="13">
        <f t="shared" si="15"/>
        <v>1.6073866514852598E-3</v>
      </c>
      <c r="N125" s="13">
        <f t="shared" si="16"/>
        <v>0.10223574202126426</v>
      </c>
      <c r="O125" s="13">
        <v>1</v>
      </c>
    </row>
    <row r="126" spans="4:15" x14ac:dyDescent="0.4">
      <c r="D126" s="6">
        <v>1.1399999999999999</v>
      </c>
      <c r="E126" s="7">
        <f t="shared" si="9"/>
        <v>-0.6968411614303508</v>
      </c>
      <c r="G126">
        <f t="shared" si="12"/>
        <v>4.5539083014865724</v>
      </c>
      <c r="H126" s="10">
        <f t="shared" si="17"/>
        <v>-3.1953651457388732</v>
      </c>
      <c r="I126">
        <f t="shared" si="13"/>
        <v>4.4306858020322757</v>
      </c>
      <c r="J126" s="10">
        <f t="shared" si="14"/>
        <v>-3.1077722117470787</v>
      </c>
      <c r="K126">
        <f t="shared" si="10"/>
        <v>-3.2332798919596839</v>
      </c>
      <c r="L126">
        <f t="shared" si="11"/>
        <v>-2.7882062787627673</v>
      </c>
      <c r="M126" s="13">
        <f t="shared" si="15"/>
        <v>1.4375279809884793E-3</v>
      </c>
      <c r="N126" s="13">
        <f t="shared" si="16"/>
        <v>0.10212238552413344</v>
      </c>
      <c r="O126" s="13">
        <v>1</v>
      </c>
    </row>
    <row r="127" spans="4:15" x14ac:dyDescent="0.4">
      <c r="D127" s="6">
        <v>1.1599999999999999</v>
      </c>
      <c r="E127" s="7">
        <f t="shared" si="9"/>
        <v>-0.6899649966220287</v>
      </c>
      <c r="G127">
        <f t="shared" si="12"/>
        <v>4.5716286441853704</v>
      </c>
      <c r="H127" s="10">
        <f t="shared" si="17"/>
        <v>-3.1638344920103125</v>
      </c>
      <c r="I127">
        <f t="shared" si="13"/>
        <v>4.4476238008353191</v>
      </c>
      <c r="J127" s="10">
        <f t="shared" si="14"/>
        <v>-3.0771058919349237</v>
      </c>
      <c r="K127">
        <f t="shared" si="10"/>
        <v>-3.199574009073912</v>
      </c>
      <c r="L127">
        <f t="shared" si="11"/>
        <v>-2.7577968428898307</v>
      </c>
      <c r="M127" s="13">
        <f t="shared" si="15"/>
        <v>1.2773130799393169E-3</v>
      </c>
      <c r="N127" s="13">
        <f t="shared" si="16"/>
        <v>0.10195826880208157</v>
      </c>
      <c r="O127" s="13">
        <v>1</v>
      </c>
    </row>
    <row r="128" spans="4:15" x14ac:dyDescent="0.4">
      <c r="D128" s="6">
        <v>1.18</v>
      </c>
      <c r="E128" s="7">
        <f t="shared" si="9"/>
        <v>-0.68311035878604121</v>
      </c>
      <c r="G128">
        <f t="shared" si="12"/>
        <v>4.5893489868841684</v>
      </c>
      <c r="H128" s="10">
        <f t="shared" si="17"/>
        <v>-3.1324025502133916</v>
      </c>
      <c r="I128">
        <f t="shared" si="13"/>
        <v>4.4645617996383624</v>
      </c>
      <c r="J128" s="10">
        <f t="shared" si="14"/>
        <v>-3.0465355781139869</v>
      </c>
      <c r="K128">
        <f t="shared" si="10"/>
        <v>-3.165971172992958</v>
      </c>
      <c r="L128">
        <f t="shared" si="11"/>
        <v>-2.7275600963569384</v>
      </c>
      <c r="M128" s="13">
        <f t="shared" si="15"/>
        <v>1.1268524353168245E-3</v>
      </c>
      <c r="N128" s="13">
        <f t="shared" si="16"/>
        <v>0.10174535796214117</v>
      </c>
      <c r="O128" s="13">
        <v>1</v>
      </c>
    </row>
    <row r="129" spans="4:15" x14ac:dyDescent="0.4">
      <c r="D129" s="6">
        <v>1.2</v>
      </c>
      <c r="E129" s="7">
        <f t="shared" si="9"/>
        <v>-0.6762790263872186</v>
      </c>
      <c r="G129">
        <f t="shared" si="12"/>
        <v>4.6070693295829663</v>
      </c>
      <c r="H129" s="10">
        <f t="shared" si="17"/>
        <v>-3.1010774754985904</v>
      </c>
      <c r="I129">
        <f t="shared" si="13"/>
        <v>4.4814997984414067</v>
      </c>
      <c r="J129" s="10">
        <f t="shared" si="14"/>
        <v>-3.0160692018817179</v>
      </c>
      <c r="K129">
        <f t="shared" si="10"/>
        <v>-3.1324815060735731</v>
      </c>
      <c r="L129">
        <f t="shared" si="11"/>
        <v>-2.6975011644523224</v>
      </c>
      <c r="M129" s="13">
        <f t="shared" si="15"/>
        <v>9.8621313635445171E-4</v>
      </c>
      <c r="N129" s="13">
        <f t="shared" si="16"/>
        <v>0.10148559447161676</v>
      </c>
      <c r="O129" s="13">
        <v>1</v>
      </c>
    </row>
    <row r="130" spans="4:15" x14ac:dyDescent="0.4">
      <c r="D130" s="6">
        <v>1.22</v>
      </c>
      <c r="E130" s="7">
        <f t="shared" si="9"/>
        <v>-0.66947269279805033</v>
      </c>
      <c r="G130">
        <f t="shared" si="12"/>
        <v>4.6247896722817652</v>
      </c>
      <c r="H130" s="10">
        <f t="shared" si="17"/>
        <v>-3.0698670328254596</v>
      </c>
      <c r="I130">
        <f t="shared" si="13"/>
        <v>4.49843779724445</v>
      </c>
      <c r="J130" s="10">
        <f t="shared" si="14"/>
        <v>-2.9857143153407453</v>
      </c>
      <c r="K130">
        <f t="shared" si="10"/>
        <v>-3.0991146291221034</v>
      </c>
      <c r="L130">
        <f t="shared" si="11"/>
        <v>-2.6676248741569073</v>
      </c>
      <c r="M130" s="13">
        <f t="shared" si="15"/>
        <v>8.5542188913145583E-4</v>
      </c>
      <c r="N130" s="13">
        <f t="shared" si="16"/>
        <v>0.10118089259264632</v>
      </c>
      <c r="O130" s="13">
        <v>1</v>
      </c>
    </row>
    <row r="131" spans="4:15" x14ac:dyDescent="0.4">
      <c r="D131" s="6">
        <v>1.24</v>
      </c>
      <c r="E131" s="7">
        <f t="shared" si="9"/>
        <v>-0.66269296924309595</v>
      </c>
      <c r="G131">
        <f t="shared" si="12"/>
        <v>4.6425100149805623</v>
      </c>
      <c r="H131" s="10">
        <f t="shared" si="17"/>
        <v>-3.0387786104642163</v>
      </c>
      <c r="I131">
        <f t="shared" si="13"/>
        <v>4.5153757960474934</v>
      </c>
      <c r="J131" s="10">
        <f t="shared" si="14"/>
        <v>-2.9554781042303597</v>
      </c>
      <c r="K131">
        <f t="shared" si="10"/>
        <v>-3.0658796795733361</v>
      </c>
      <c r="L131">
        <f t="shared" si="11"/>
        <v>-2.6379357651491393</v>
      </c>
      <c r="M131" s="13">
        <f t="shared" si="15"/>
        <v>7.344679468572876E-4</v>
      </c>
      <c r="N131" s="13">
        <f t="shared" si="16"/>
        <v>0.10083313710917277</v>
      </c>
      <c r="O131" s="13">
        <v>1</v>
      </c>
    </row>
    <row r="132" spans="4:15" x14ac:dyDescent="0.4">
      <c r="D132" s="6">
        <v>1.26</v>
      </c>
      <c r="E132" s="7">
        <f t="shared" si="9"/>
        <v>-0.65594138765182231</v>
      </c>
      <c r="G132">
        <f t="shared" si="12"/>
        <v>4.6602303576793602</v>
      </c>
      <c r="H132" s="10">
        <f t="shared" si="17"/>
        <v>-3.0078192330774312</v>
      </c>
      <c r="I132">
        <f t="shared" si="13"/>
        <v>4.5323137948505368</v>
      </c>
      <c r="J132" s="10">
        <f t="shared" si="14"/>
        <v>-2.9253674006495975</v>
      </c>
      <c r="K132">
        <f t="shared" si="10"/>
        <v>-3.0327853290694087</v>
      </c>
      <c r="L132">
        <f t="shared" si="11"/>
        <v>-2.6084381004496096</v>
      </c>
      <c r="M132" s="13">
        <f t="shared" si="15"/>
        <v>6.2330594908063602E-4</v>
      </c>
      <c r="N132" s="13">
        <f t="shared" si="16"/>
        <v>0.10044418132525411</v>
      </c>
      <c r="O132" s="13">
        <v>1</v>
      </c>
    </row>
    <row r="133" spans="4:15" x14ac:dyDescent="0.4">
      <c r="D133" s="6">
        <v>1.28</v>
      </c>
      <c r="E133" s="7">
        <f t="shared" si="9"/>
        <v>-0.64921940342256879</v>
      </c>
      <c r="G133">
        <f t="shared" si="12"/>
        <v>4.6779507003781582</v>
      </c>
      <c r="H133" s="10">
        <f t="shared" si="17"/>
        <v>-2.9769955743941887</v>
      </c>
      <c r="I133">
        <f t="shared" si="13"/>
        <v>4.549251793653581</v>
      </c>
      <c r="J133" s="10">
        <f t="shared" si="14"/>
        <v>-2.8953886953839723</v>
      </c>
      <c r="K133">
        <f t="shared" si="10"/>
        <v>-2.999839800457949</v>
      </c>
      <c r="L133">
        <f t="shared" si="11"/>
        <v>-2.5791358767167285</v>
      </c>
      <c r="M133" s="13">
        <f t="shared" si="15"/>
        <v>5.2185866445218277E-4</v>
      </c>
      <c r="N133" s="13">
        <f t="shared" si="16"/>
        <v>0.10001584531497655</v>
      </c>
      <c r="O133" s="13">
        <v>1</v>
      </c>
    </row>
    <row r="134" spans="4:15" x14ac:dyDescent="0.4">
      <c r="D134" s="6">
        <v>1.3</v>
      </c>
      <c r="E134" s="7">
        <f t="shared" si="9"/>
        <v>-0.64252839810025575</v>
      </c>
      <c r="G134">
        <f t="shared" si="12"/>
        <v>4.695671043076957</v>
      </c>
      <c r="H134" s="10">
        <f t="shared" si="17"/>
        <v>-2.9463139694887226</v>
      </c>
      <c r="I134">
        <f t="shared" si="13"/>
        <v>4.5661897924566235</v>
      </c>
      <c r="J134" s="10">
        <f t="shared" si="14"/>
        <v>-2.865548149847521</v>
      </c>
      <c r="K134">
        <f t="shared" si="10"/>
        <v>-2.9670508842278749</v>
      </c>
      <c r="L134">
        <f t="shared" si="11"/>
        <v>-2.5500328342043721</v>
      </c>
      <c r="M134" s="13">
        <f t="shared" si="15"/>
        <v>4.3001963289887151E-4</v>
      </c>
      <c r="N134" s="13">
        <f t="shared" si="16"/>
        <v>9.9549914405395901E-2</v>
      </c>
      <c r="O134" s="13">
        <v>1</v>
      </c>
    </row>
    <row r="135" spans="4:15" x14ac:dyDescent="0.4">
      <c r="D135" s="6">
        <v>1.32</v>
      </c>
      <c r="E135" s="7">
        <f t="shared" si="9"/>
        <v>-0.63586968197038363</v>
      </c>
      <c r="G135">
        <f t="shared" si="12"/>
        <v>4.7133913857757541</v>
      </c>
      <c r="H135" s="10">
        <f t="shared" si="17"/>
        <v>-2.9157804266751941</v>
      </c>
      <c r="I135">
        <f t="shared" si="13"/>
        <v>4.5831277912596677</v>
      </c>
      <c r="J135" s="10">
        <f t="shared" si="14"/>
        <v>-2.835851607651517</v>
      </c>
      <c r="K135">
        <f t="shared" si="10"/>
        <v>-2.93442595440077</v>
      </c>
      <c r="L135">
        <f t="shared" si="11"/>
        <v>-2.5211324663920811</v>
      </c>
      <c r="M135" s="13">
        <f t="shared" si="15"/>
        <v>3.4765570416522064E-4</v>
      </c>
      <c r="N135" s="13">
        <f t="shared" si="16"/>
        <v>9.9048137875076769E-2</v>
      </c>
      <c r="O135" s="13">
        <v>1</v>
      </c>
    </row>
    <row r="136" spans="4:15" x14ac:dyDescent="0.4">
      <c r="D136" s="6">
        <v>1.34</v>
      </c>
      <c r="E136" s="7">
        <f t="shared" si="9"/>
        <v>-0.62924449657178883</v>
      </c>
      <c r="G136">
        <f t="shared" si="12"/>
        <v>4.7311117284745521</v>
      </c>
      <c r="H136" s="10">
        <f t="shared" si="17"/>
        <v>-2.8854006390299376</v>
      </c>
      <c r="I136">
        <f t="shared" si="13"/>
        <v>4.6000657900627111</v>
      </c>
      <c r="J136" s="10">
        <f t="shared" si="14"/>
        <v>-2.8063046058108641</v>
      </c>
      <c r="K136">
        <f t="shared" si="10"/>
        <v>-2.9019719838951934</v>
      </c>
      <c r="L136">
        <f t="shared" si="11"/>
        <v>-2.4924380292981279</v>
      </c>
      <c r="M136" s="13">
        <f t="shared" si="15"/>
        <v>2.7460947064323975E-4</v>
      </c>
      <c r="N136" s="13">
        <f t="shared" si="16"/>
        <v>9.8512227851825285E-2</v>
      </c>
      <c r="O136" s="13">
        <v>1</v>
      </c>
    </row>
    <row r="137" spans="4:15" x14ac:dyDescent="0.4">
      <c r="D137" s="6">
        <v>1.36</v>
      </c>
      <c r="E137" s="7">
        <f t="shared" si="9"/>
        <v>-0.62265401713056756</v>
      </c>
      <c r="G137">
        <f t="shared" si="12"/>
        <v>4.74883207117335</v>
      </c>
      <c r="H137" s="10">
        <f t="shared" si="17"/>
        <v>-2.8551799955522177</v>
      </c>
      <c r="I137">
        <f t="shared" si="13"/>
        <v>4.6170037888657554</v>
      </c>
      <c r="J137" s="10">
        <f t="shared" si="14"/>
        <v>-2.776912385598906</v>
      </c>
      <c r="K137">
        <f t="shared" si="10"/>
        <v>-2.8696955593807196</v>
      </c>
      <c r="L137">
        <f t="shared" si="11"/>
        <v>-2.4639525504853119</v>
      </c>
      <c r="M137" s="13">
        <f t="shared" si="15"/>
        <v>2.1070159325931398E-4</v>
      </c>
      <c r="N137" s="13">
        <f t="shared" si="16"/>
        <v>9.7943858394327968E-2</v>
      </c>
      <c r="O137" s="13">
        <v>1</v>
      </c>
    </row>
    <row r="138" spans="4:15" x14ac:dyDescent="0.4">
      <c r="D138" s="6">
        <v>1.38</v>
      </c>
      <c r="E138" s="7">
        <f t="shared" si="9"/>
        <v>-0.61609935491749113</v>
      </c>
      <c r="G138">
        <f t="shared" si="12"/>
        <v>4.766552413872148</v>
      </c>
      <c r="H138" s="10">
        <f t="shared" si="17"/>
        <v>-2.8251235919741555</v>
      </c>
      <c r="I138">
        <f t="shared" si="13"/>
        <v>4.6339417876687987</v>
      </c>
      <c r="J138" s="10">
        <f t="shared" si="14"/>
        <v>-2.7476799030610271</v>
      </c>
      <c r="K138">
        <f t="shared" si="10"/>
        <v>-2.8376028956379855</v>
      </c>
      <c r="L138">
        <f t="shared" si="11"/>
        <v>-2.4356788377692267</v>
      </c>
      <c r="M138" s="13">
        <f t="shared" si="15"/>
        <v>1.5573301993408056E-4</v>
      </c>
      <c r="N138" s="13">
        <f t="shared" si="16"/>
        <v>9.734466474321829E-2</v>
      </c>
      <c r="O138" s="13">
        <v>1</v>
      </c>
    </row>
    <row r="139" spans="4:15" x14ac:dyDescent="0.4">
      <c r="D139" s="6">
        <v>1.4</v>
      </c>
      <c r="E139" s="7">
        <f t="shared" si="9"/>
        <v>-0.60958155953118831</v>
      </c>
      <c r="G139">
        <f t="shared" si="12"/>
        <v>4.784272756570946</v>
      </c>
      <c r="H139" s="10">
        <f t="shared" si="17"/>
        <v>-2.7952362412302638</v>
      </c>
      <c r="I139">
        <f t="shared" si="13"/>
        <v>4.6508797864718412</v>
      </c>
      <c r="J139" s="10">
        <f t="shared" si="14"/>
        <v>-2.7186118391971936</v>
      </c>
      <c r="K139">
        <f t="shared" si="10"/>
        <v>-2.8056998494404941</v>
      </c>
      <c r="L139">
        <f t="shared" si="11"/>
        <v>-2.4076194876382608</v>
      </c>
      <c r="M139" s="13">
        <f t="shared" si="15"/>
        <v>1.0948709677719875E-4</v>
      </c>
      <c r="N139" s="13">
        <f t="shared" si="16"/>
        <v>9.671624272815485E-2</v>
      </c>
      <c r="O139" s="13">
        <v>1</v>
      </c>
    </row>
    <row r="140" spans="4:15" x14ac:dyDescent="0.4">
      <c r="D140" s="6">
        <v>1.42</v>
      </c>
      <c r="E140" s="7">
        <f t="shared" si="9"/>
        <v>-0.60310162110929133</v>
      </c>
      <c r="G140">
        <f t="shared" si="12"/>
        <v>4.8019930992697439</v>
      </c>
      <c r="H140" s="10">
        <f t="shared" si="17"/>
        <v>-2.7655224835966554</v>
      </c>
      <c r="I140">
        <f t="shared" si="13"/>
        <v>4.6678177852748854</v>
      </c>
      <c r="J140" s="10">
        <f t="shared" si="14"/>
        <v>-2.6897126098232182</v>
      </c>
      <c r="K140">
        <f t="shared" si="10"/>
        <v>-2.7739919329734728</v>
      </c>
      <c r="L140">
        <f t="shared" si="11"/>
        <v>-2.3797768933944514</v>
      </c>
      <c r="M140" s="13">
        <f t="shared" si="15"/>
        <v>7.1731572746472179E-5</v>
      </c>
      <c r="N140" s="13">
        <f t="shared" si="16"/>
        <v>9.6060148318212968E-2</v>
      </c>
      <c r="O140" s="13">
        <v>1</v>
      </c>
    </row>
    <row r="141" spans="4:15" x14ac:dyDescent="0.4">
      <c r="D141" s="6">
        <v>1.44</v>
      </c>
      <c r="E141" s="7">
        <f t="shared" si="9"/>
        <v>-0.59666047246968823</v>
      </c>
      <c r="G141">
        <f t="shared" si="12"/>
        <v>4.8197134419685428</v>
      </c>
      <c r="H141" s="10">
        <f t="shared" si="17"/>
        <v>-2.7359865965097554</v>
      </c>
      <c r="I141">
        <f t="shared" si="13"/>
        <v>4.6847557840779288</v>
      </c>
      <c r="J141" s="10">
        <f t="shared" si="14"/>
        <v>-2.660986375120316</v>
      </c>
      <c r="K141">
        <f t="shared" si="10"/>
        <v>-2.7424843268045542</v>
      </c>
      <c r="L141">
        <f t="shared" si="11"/>
        <v>-2.3521532530239426</v>
      </c>
      <c r="M141" s="13">
        <f t="shared" si="15"/>
        <v>4.2220498983946507E-5</v>
      </c>
      <c r="N141" s="13">
        <f t="shared" si="16"/>
        <v>9.5377897303793466E-2</v>
      </c>
      <c r="O141" s="13">
        <v>1</v>
      </c>
    </row>
    <row r="142" spans="4:15" x14ac:dyDescent="0.4">
      <c r="D142" s="6">
        <v>1.46</v>
      </c>
      <c r="E142" s="7">
        <f t="shared" si="9"/>
        <v>-0.59025899118395964</v>
      </c>
      <c r="G142">
        <f t="shared" si="12"/>
        <v>4.8374337846673408</v>
      </c>
      <c r="H142" s="10">
        <f t="shared" si="17"/>
        <v>-2.7066326040740463</v>
      </c>
      <c r="I142">
        <f t="shared" si="13"/>
        <v>4.7016937828809731</v>
      </c>
      <c r="J142" s="10">
        <f t="shared" si="14"/>
        <v>-2.6324370488822231</v>
      </c>
      <c r="K142">
        <f t="shared" si="10"/>
        <v>-2.7111818924206257</v>
      </c>
      <c r="L142">
        <f t="shared" si="11"/>
        <v>-2.3247505768055547</v>
      </c>
      <c r="M142" s="13">
        <f t="shared" si="15"/>
        <v>2.0696024460323283E-5</v>
      </c>
      <c r="N142" s="13">
        <f t="shared" si="16"/>
        <v>9.4670965098986398E-2</v>
      </c>
      <c r="O142" s="13">
        <v>1</v>
      </c>
    </row>
    <row r="143" spans="4:15" x14ac:dyDescent="0.4">
      <c r="D143" s="6">
        <v>1.48</v>
      </c>
      <c r="E143" s="7">
        <f t="shared" si="9"/>
        <v>-0.58389800158501837</v>
      </c>
      <c r="G143">
        <f t="shared" si="12"/>
        <v>4.8551541273661387</v>
      </c>
      <c r="H143" s="10">
        <f t="shared" si="17"/>
        <v>-2.6774642862681017</v>
      </c>
      <c r="I143">
        <f t="shared" si="13"/>
        <v>4.7186317816840164</v>
      </c>
      <c r="J143" s="10">
        <f t="shared" si="14"/>
        <v>-2.6040683074688658</v>
      </c>
      <c r="K143">
        <f t="shared" si="10"/>
        <v>-2.6800891843446966</v>
      </c>
      <c r="L143">
        <f t="shared" si="11"/>
        <v>-2.2975706946657439</v>
      </c>
      <c r="M143" s="13">
        <f t="shared" si="15"/>
        <v>6.8900899125112286E-6</v>
      </c>
      <c r="N143" s="13">
        <f t="shared" si="16"/>
        <v>9.3940786654012384E-2</v>
      </c>
      <c r="O143" s="13">
        <v>1</v>
      </c>
    </row>
    <row r="144" spans="4:15" x14ac:dyDescent="0.4">
      <c r="D144" s="6">
        <v>1.5</v>
      </c>
      <c r="E144" s="7">
        <f t="shared" si="9"/>
        <v>-0.57757827671091455</v>
      </c>
      <c r="G144">
        <f t="shared" si="12"/>
        <v>4.8728744700649358</v>
      </c>
      <c r="H144" s="10">
        <f t="shared" si="17"/>
        <v>-2.6484851878578981</v>
      </c>
      <c r="I144">
        <f t="shared" si="13"/>
        <v>4.7355697804870598</v>
      </c>
      <c r="J144" s="10">
        <f t="shared" si="14"/>
        <v>-2.5758835984753365</v>
      </c>
      <c r="K144">
        <f t="shared" si="10"/>
        <v>-2.6492104618462671</v>
      </c>
      <c r="L144">
        <f t="shared" si="11"/>
        <v>-2.2706152632879086</v>
      </c>
      <c r="M144" s="13">
        <f t="shared" si="15"/>
        <v>5.2602235820463069E-7</v>
      </c>
      <c r="N144" s="13">
        <f t="shared" si="16"/>
        <v>9.3188756468103831E-2</v>
      </c>
      <c r="O144" s="13">
        <v>1</v>
      </c>
    </row>
    <row r="145" spans="4:15" x14ac:dyDescent="0.4">
      <c r="D145" s="6">
        <v>1.52</v>
      </c>
      <c r="E145" s="7">
        <f t="shared" si="9"/>
        <v>-0.57130054018670973</v>
      </c>
      <c r="G145">
        <f t="shared" si="12"/>
        <v>4.8905948127637346</v>
      </c>
      <c r="H145" s="10">
        <f t="shared" si="17"/>
        <v>-2.6196986270261573</v>
      </c>
      <c r="I145">
        <f t="shared" si="13"/>
        <v>4.7525077792901032</v>
      </c>
      <c r="J145" s="10">
        <f t="shared" si="14"/>
        <v>-2.5478861491246882</v>
      </c>
      <c r="K145">
        <f t="shared" si="10"/>
        <v>-2.6185497002581855</v>
      </c>
      <c r="L145">
        <f t="shared" si="11"/>
        <v>-2.2438857729838158</v>
      </c>
      <c r="M145" s="13">
        <f t="shared" si="15"/>
        <v>1.3200327181622351E-6</v>
      </c>
      <c r="N145" s="13">
        <f t="shared" si="16"/>
        <v>9.2416228693791957E-2</v>
      </c>
      <c r="O145" s="13">
        <v>1</v>
      </c>
    </row>
    <row r="146" spans="4:15" x14ac:dyDescent="0.4">
      <c r="D146" s="6">
        <v>1.54</v>
      </c>
      <c r="E146" s="7">
        <f t="shared" si="9"/>
        <v>-0.56506546804627367</v>
      </c>
      <c r="G146">
        <f t="shared" si="12"/>
        <v>4.9083151554625326</v>
      </c>
      <c r="H146" s="10">
        <f t="shared" si="17"/>
        <v>-2.591107703726188</v>
      </c>
      <c r="I146">
        <f t="shared" si="13"/>
        <v>4.7694457780931465</v>
      </c>
      <c r="J146" s="10">
        <f t="shared" si="14"/>
        <v>-2.5200789743927721</v>
      </c>
      <c r="K146">
        <f t="shared" si="10"/>
        <v>-2.5881106019126165</v>
      </c>
      <c r="L146">
        <f t="shared" si="11"/>
        <v>-2.2173835543346585</v>
      </c>
      <c r="M146" s="13">
        <f t="shared" si="15"/>
        <v>8.9826192809135147E-6</v>
      </c>
      <c r="N146" s="13">
        <f t="shared" si="16"/>
        <v>9.1624517324157814E-2</v>
      </c>
      <c r="O146" s="13">
        <v>1</v>
      </c>
    </row>
    <row r="147" spans="4:15" x14ac:dyDescent="0.4">
      <c r="D147" s="6">
        <v>1.56</v>
      </c>
      <c r="E147" s="7">
        <f t="shared" ref="E147:E210" si="18">-(1+D147+$E$5*D147^3)*EXP(-D147)</f>
        <v>-0.55887369049579771</v>
      </c>
      <c r="G147">
        <f t="shared" si="12"/>
        <v>4.9260354981613306</v>
      </c>
      <c r="H147" s="10">
        <f t="shared" si="17"/>
        <v>-2.5627153077684808</v>
      </c>
      <c r="I147">
        <f t="shared" si="13"/>
        <v>4.7863837768961908</v>
      </c>
      <c r="J147" s="10">
        <f t="shared" si="14"/>
        <v>-2.4924648848731592</v>
      </c>
      <c r="K147">
        <f t="shared" ref="K147:K210" si="19">$E$6*$O$6*EXP(-$O$15*(G147/$E$4-1))-SQRT($E$6)*$O$5*EXP(-$O$4*(G147/$E$4-1))</f>
        <v>-2.5578966067083382</v>
      </c>
      <c r="L147">
        <f t="shared" ref="L147:L210" si="20">$K$6*$O$6*EXP(-$O$15*(I147/$K$4-1))-SQRT($K$6)*$O$5*EXP(-$O$4*(I147/$K$4-1))</f>
        <v>-2.1911097846090013</v>
      </c>
      <c r="M147" s="13">
        <f t="shared" si="15"/>
        <v>2.321987990701936E-5</v>
      </c>
      <c r="N147" s="13">
        <f t="shared" si="16"/>
        <v>9.0814896455220659E-2</v>
      </c>
      <c r="O147" s="13">
        <v>1</v>
      </c>
    </row>
    <row r="148" spans="4:15" x14ac:dyDescent="0.4">
      <c r="D148" s="6">
        <v>1.58</v>
      </c>
      <c r="E148" s="7">
        <f t="shared" si="18"/>
        <v>-0.55272579362077423</v>
      </c>
      <c r="G148">
        <f t="shared" ref="G148:G211" si="21">$E$11*(D148/$E$12+1)</f>
        <v>4.9437558408601276</v>
      </c>
      <c r="H148" s="10">
        <f t="shared" si="17"/>
        <v>-2.5345241266480598</v>
      </c>
      <c r="I148">
        <f t="shared" ref="I148:I211" si="22">$K$11*(D148/$K$12+1)</f>
        <v>4.8033217756992341</v>
      </c>
      <c r="J148" s="10">
        <f t="shared" ref="J148:J211" si="23">-(-$H$4)*(1+D148+$K$5*D148^3)*EXP(-D148)</f>
        <v>-2.4650464943899291</v>
      </c>
      <c r="K148">
        <f t="shared" si="19"/>
        <v>-2.5279109023211879</v>
      </c>
      <c r="L148">
        <f t="shared" si="20"/>
        <v>-2.1650654939646943</v>
      </c>
      <c r="M148" s="13">
        <f t="shared" ref="M148:M211" si="24">(K148-H148)^2*O148</f>
        <v>4.3734735997530918E-5</v>
      </c>
      <c r="N148" s="13">
        <f t="shared" ref="N148:N211" si="25">(L148-J148)^2*O148</f>
        <v>8.9988600616124709E-2</v>
      </c>
      <c r="O148" s="13">
        <v>1</v>
      </c>
    </row>
    <row r="149" spans="4:15" x14ac:dyDescent="0.4">
      <c r="D149" s="6">
        <v>1.6</v>
      </c>
      <c r="E149" s="7">
        <f t="shared" si="18"/>
        <v>-0.54662232103813524</v>
      </c>
      <c r="G149">
        <f t="shared" si="21"/>
        <v>4.9614761835589265</v>
      </c>
      <c r="H149" s="10">
        <f t="shared" ref="H149:H212" si="26">-(-$B$4)*(1+D149+$E$5*D149^3)*EXP(-D149)</f>
        <v>-2.506536653120369</v>
      </c>
      <c r="I149">
        <f t="shared" si="22"/>
        <v>4.8202597745022775</v>
      </c>
      <c r="J149" s="10">
        <f t="shared" si="23"/>
        <v>-2.4378262273658757</v>
      </c>
      <c r="K149">
        <f t="shared" si="19"/>
        <v>-2.498156434069136</v>
      </c>
      <c r="L149">
        <f t="shared" si="20"/>
        <v>-2.1392515714415743</v>
      </c>
      <c r="M149" s="13">
        <f t="shared" si="24"/>
        <v>7.0228071346648268E-5</v>
      </c>
      <c r="N149" s="13">
        <f t="shared" si="25"/>
        <v>8.9146825160314996E-2</v>
      </c>
      <c r="O149" s="13">
        <v>1</v>
      </c>
    </row>
    <row r="150" spans="4:15" x14ac:dyDescent="0.4">
      <c r="D150" s="6">
        <v>1.62</v>
      </c>
      <c r="E150" s="7">
        <f t="shared" si="18"/>
        <v>-0.54056377549520007</v>
      </c>
      <c r="G150">
        <f t="shared" si="21"/>
        <v>4.9791965262577245</v>
      </c>
      <c r="H150" s="10">
        <f t="shared" si="26"/>
        <v>-2.4787551925332396</v>
      </c>
      <c r="I150">
        <f t="shared" si="22"/>
        <v>4.8371977733053209</v>
      </c>
      <c r="J150" s="10">
        <f t="shared" si="23"/>
        <v>-2.4108063259534935</v>
      </c>
      <c r="K150">
        <f t="shared" si="19"/>
        <v>-2.4686359144430727</v>
      </c>
      <c r="L150">
        <f t="shared" si="20"/>
        <v>-2.1136687707515769</v>
      </c>
      <c r="M150" s="13">
        <f t="shared" si="24"/>
        <v>1.0239978906613152E-4</v>
      </c>
      <c r="N150" s="13">
        <f t="shared" si="25"/>
        <v>8.8290726711372058E-2</v>
      </c>
      <c r="O150" s="13">
        <v>1</v>
      </c>
    </row>
    <row r="151" spans="4:15" x14ac:dyDescent="0.4">
      <c r="D151" s="6">
        <v>1.64</v>
      </c>
      <c r="E151" s="7">
        <f t="shared" si="18"/>
        <v>-0.53455062041702872</v>
      </c>
      <c r="G151">
        <f t="shared" si="21"/>
        <v>4.9969168689565224</v>
      </c>
      <c r="H151" s="10">
        <f t="shared" si="26"/>
        <v>-2.4511818699222849</v>
      </c>
      <c r="I151">
        <f t="shared" si="22"/>
        <v>4.8541357721083651</v>
      </c>
      <c r="J151" s="10">
        <f t="shared" si="23"/>
        <v>-2.3839888569358649</v>
      </c>
      <c r="K151">
        <f t="shared" si="19"/>
        <v>-2.4393518323140504</v>
      </c>
      <c r="L151">
        <f t="shared" si="20"/>
        <v>-2.0883177158727024</v>
      </c>
      <c r="M151" s="13">
        <f t="shared" si="24"/>
        <v>1.3994978981224344E-4</v>
      </c>
      <c r="N151" s="13">
        <f t="shared" si="25"/>
        <v>8.7421423657592534E-2</v>
      </c>
      <c r="O151" s="13">
        <v>1</v>
      </c>
    </row>
    <row r="152" spans="4:15" x14ac:dyDescent="0.4">
      <c r="D152" s="6">
        <v>1.66</v>
      </c>
      <c r="E152" s="7">
        <f t="shared" si="18"/>
        <v>-0.528583281403737</v>
      </c>
      <c r="G152">
        <f t="shared" si="21"/>
        <v>5.0146372116553204</v>
      </c>
      <c r="H152" s="10">
        <f t="shared" si="26"/>
        <v>-2.4238186368768355</v>
      </c>
      <c r="I152">
        <f t="shared" si="22"/>
        <v>4.8710737709114085</v>
      </c>
      <c r="J152" s="10">
        <f t="shared" si="23"/>
        <v>-2.3573757184043864</v>
      </c>
      <c r="K152">
        <f t="shared" si="19"/>
        <v>-2.4103064618274055</v>
      </c>
      <c r="L152">
        <f t="shared" si="20"/>
        <v>-2.0631989064530352</v>
      </c>
      <c r="M152" s="13">
        <f t="shared" si="24"/>
        <v>1.8257887456643945E-4</v>
      </c>
      <c r="N152" s="13">
        <f t="shared" si="25"/>
        <v>8.6539996689860677E-2</v>
      </c>
      <c r="O152" s="13">
        <v>1</v>
      </c>
    </row>
    <row r="153" spans="4:15" x14ac:dyDescent="0.4">
      <c r="D153" s="6">
        <v>1.68</v>
      </c>
      <c r="E153" s="7">
        <f t="shared" si="18"/>
        <v>-0.52266214767928065</v>
      </c>
      <c r="G153">
        <f t="shared" si="21"/>
        <v>5.0323575543541184</v>
      </c>
      <c r="H153" s="10">
        <f t="shared" si="26"/>
        <v>-2.3966672781833416</v>
      </c>
      <c r="I153">
        <f t="shared" si="22"/>
        <v>4.8880117697144509</v>
      </c>
      <c r="J153" s="10">
        <f t="shared" si="23"/>
        <v>-2.3309686462200561</v>
      </c>
      <c r="K153">
        <f t="shared" si="19"/>
        <v>-2.3815018709938576</v>
      </c>
      <c r="L153">
        <f t="shared" si="20"/>
        <v>-2.0383127230308489</v>
      </c>
      <c r="M153" s="13">
        <f t="shared" si="24"/>
        <v>2.299895752228531E-4</v>
      </c>
      <c r="N153" s="13">
        <f t="shared" si="25"/>
        <v>8.5647489377727135E-2</v>
      </c>
      <c r="O153" s="13">
        <v>1</v>
      </c>
    </row>
    <row r="154" spans="4:15" x14ac:dyDescent="0.4">
      <c r="D154" s="6">
        <v>1.7</v>
      </c>
      <c r="E154" s="7">
        <f t="shared" si="18"/>
        <v>-0.51678757349317617</v>
      </c>
      <c r="G154">
        <f t="shared" si="21"/>
        <v>5.0500778970529163</v>
      </c>
      <c r="H154" s="10">
        <f t="shared" si="26"/>
        <v>-2.3697294182529589</v>
      </c>
      <c r="I154">
        <f t="shared" si="22"/>
        <v>4.9049497685174952</v>
      </c>
      <c r="J154" s="10">
        <f t="shared" si="23"/>
        <v>-2.3047692202648671</v>
      </c>
      <c r="K154">
        <f t="shared" si="19"/>
        <v>-2.3529399299873055</v>
      </c>
      <c r="L154">
        <f t="shared" si="20"/>
        <v>-2.0136594320766652</v>
      </c>
      <c r="M154" s="13">
        <f t="shared" si="24"/>
        <v>2.8188691622251346E-4</v>
      </c>
      <c r="N154" s="13">
        <f t="shared" si="25"/>
        <v>8.4744908778979763E-2</v>
      </c>
      <c r="O154" s="13">
        <v>1</v>
      </c>
    </row>
    <row r="155" spans="4:15" x14ac:dyDescent="0.4">
      <c r="D155" s="6">
        <v>1.72</v>
      </c>
      <c r="E155" s="7">
        <f t="shared" si="18"/>
        <v>-0.51095987947657584</v>
      </c>
      <c r="G155">
        <f t="shared" si="21"/>
        <v>5.0677982397517143</v>
      </c>
      <c r="H155" s="10">
        <f t="shared" si="26"/>
        <v>-2.3430065273398384</v>
      </c>
      <c r="I155">
        <f t="shared" si="22"/>
        <v>4.9218877673205395</v>
      </c>
      <c r="J155" s="10">
        <f t="shared" si="23"/>
        <v>-2.2787788704896332</v>
      </c>
      <c r="K155">
        <f t="shared" si="19"/>
        <v>-2.3246223191588387</v>
      </c>
      <c r="L155">
        <f t="shared" si="20"/>
        <v>-1.9892391908629008</v>
      </c>
      <c r="M155" s="13">
        <f t="shared" si="24"/>
        <v>3.3797911044233732E-4</v>
      </c>
      <c r="N155" s="13">
        <f t="shared" si="25"/>
        <v>8.3833226078350864E-2</v>
      </c>
      <c r="O155" s="13">
        <v>1</v>
      </c>
    </row>
    <row r="156" spans="4:15" x14ac:dyDescent="0.4">
      <c r="D156" s="6">
        <v>1.74</v>
      </c>
      <c r="E156" s="7">
        <f t="shared" si="18"/>
        <v>-0.50517935395408642</v>
      </c>
      <c r="G156">
        <f t="shared" si="21"/>
        <v>5.0855185824505122</v>
      </c>
      <c r="H156" s="10">
        <f t="shared" si="26"/>
        <v>-2.3164999275564631</v>
      </c>
      <c r="I156">
        <f t="shared" si="22"/>
        <v>4.9388257661235828</v>
      </c>
      <c r="J156" s="10">
        <f t="shared" si="23"/>
        <v>-2.2529988827644352</v>
      </c>
      <c r="K156">
        <f t="shared" si="19"/>
        <v>-2.296550536776079</v>
      </c>
      <c r="L156">
        <f t="shared" si="20"/>
        <v>-1.9650520521666068</v>
      </c>
      <c r="M156" s="13">
        <f t="shared" si="24"/>
        <v>3.97978192508472E-4</v>
      </c>
      <c r="N156" s="13">
        <f t="shared" si="25"/>
        <v>8.291337725133445E-2</v>
      </c>
      <c r="O156" s="13">
        <v>1</v>
      </c>
    </row>
    <row r="157" spans="4:15" x14ac:dyDescent="0.4">
      <c r="D157" s="6">
        <v>1.76</v>
      </c>
      <c r="E157" s="7">
        <f t="shared" si="18"/>
        <v>-0.49944625421266581</v>
      </c>
      <c r="G157">
        <f t="shared" si="21"/>
        <v>5.1032389251493102</v>
      </c>
      <c r="H157" s="10">
        <f t="shared" si="26"/>
        <v>-2.2902107986921787</v>
      </c>
      <c r="I157">
        <f t="shared" si="22"/>
        <v>4.9557637649266262</v>
      </c>
      <c r="J157" s="10">
        <f t="shared" si="23"/>
        <v>-2.227430404537647</v>
      </c>
      <c r="K157">
        <f t="shared" si="19"/>
        <v>-2.2687259064967402</v>
      </c>
      <c r="L157">
        <f t="shared" si="20"/>
        <v>-1.9410979688106156</v>
      </c>
      <c r="M157" s="13">
        <f t="shared" si="24"/>
        <v>4.6160059264961314E-4</v>
      </c>
      <c r="N157" s="13">
        <f t="shared" si="25"/>
        <v>8.1986263749374552E-2</v>
      </c>
      <c r="O157" s="13">
        <v>1</v>
      </c>
    </row>
    <row r="158" spans="4:15" x14ac:dyDescent="0.4">
      <c r="D158" s="6">
        <v>1.78</v>
      </c>
      <c r="E158" s="7">
        <f t="shared" si="18"/>
        <v>-0.49376080772890568</v>
      </c>
      <c r="G158">
        <f t="shared" si="21"/>
        <v>5.1209592678481082</v>
      </c>
      <c r="H158" s="10">
        <f t="shared" si="26"/>
        <v>-2.2641401838408965</v>
      </c>
      <c r="I158">
        <f t="shared" si="22"/>
        <v>4.9727017637296695</v>
      </c>
      <c r="J158" s="10">
        <f t="shared" si="23"/>
        <v>-2.2020744503093734</v>
      </c>
      <c r="K158">
        <f t="shared" si="19"/>
        <v>-2.2411495845850129</v>
      </c>
      <c r="L158">
        <f t="shared" si="20"/>
        <v>-1.9173767980482554</v>
      </c>
      <c r="M158" s="13">
        <f t="shared" si="24"/>
        <v>5.2856765414463773E-4</v>
      </c>
      <c r="N158" s="13">
        <f t="shared" si="25"/>
        <v>8.1052753202992461E-2</v>
      </c>
      <c r="O158" s="13">
        <v>1</v>
      </c>
    </row>
    <row r="159" spans="4:15" x14ac:dyDescent="0.4">
      <c r="D159" s="6">
        <v>1.8</v>
      </c>
      <c r="E159" s="7">
        <f t="shared" si="18"/>
        <v>-0.48812321335596276</v>
      </c>
      <c r="G159">
        <f t="shared" si="21"/>
        <v>5.1386796105469061</v>
      </c>
      <c r="H159" s="10">
        <f t="shared" si="26"/>
        <v>-2.2382889948437672</v>
      </c>
      <c r="I159">
        <f t="shared" si="22"/>
        <v>4.9896397625327129</v>
      </c>
      <c r="J159" s="10">
        <f t="shared" si="23"/>
        <v>-2.1769319069249229</v>
      </c>
      <c r="K159">
        <f t="shared" si="19"/>
        <v>-2.2138225668790659</v>
      </c>
      <c r="L159">
        <f t="shared" si="20"/>
        <v>-1.8938883057966123</v>
      </c>
      <c r="M159" s="13">
        <f t="shared" si="24"/>
        <v>5.9860609735191939E-4</v>
      </c>
      <c r="N159" s="13">
        <f t="shared" si="25"/>
        <v>8.0113680139682203E-2</v>
      </c>
      <c r="O159" s="13">
        <v>1</v>
      </c>
    </row>
    <row r="160" spans="4:15" x14ac:dyDescent="0.4">
      <c r="D160" s="6">
        <v>1.82</v>
      </c>
      <c r="E160" s="7">
        <f t="shared" si="18"/>
        <v>-0.48253364247136771</v>
      </c>
      <c r="G160">
        <f t="shared" si="21"/>
        <v>5.1563999532457041</v>
      </c>
      <c r="H160" s="10">
        <f t="shared" si="26"/>
        <v>-2.2126580175524566</v>
      </c>
      <c r="I160">
        <f t="shared" si="22"/>
        <v>5.0065777613357572</v>
      </c>
      <c r="J160" s="10">
        <f t="shared" si="23"/>
        <v>-2.1520035386938061</v>
      </c>
      <c r="K160">
        <f t="shared" si="19"/>
        <v>-2.1867456955177551</v>
      </c>
      <c r="L160">
        <f t="shared" si="20"/>
        <v>-1.8706321707232003</v>
      </c>
      <c r="M160" s="13">
        <f t="shared" si="24"/>
        <v>6.714484332300773E-4</v>
      </c>
      <c r="N160" s="13">
        <f t="shared" si="25"/>
        <v>7.9169846713650058E-2</v>
      </c>
      <c r="O160" s="13">
        <v>1</v>
      </c>
    </row>
    <row r="161" spans="4:15" x14ac:dyDescent="0.4">
      <c r="D161" s="6">
        <v>1.84</v>
      </c>
      <c r="E161" s="7">
        <f t="shared" si="18"/>
        <v>-0.47699224008690327</v>
      </c>
      <c r="G161">
        <f t="shared" si="21"/>
        <v>5.1741202959445021</v>
      </c>
      <c r="H161" s="10">
        <f t="shared" si="26"/>
        <v>-2.1872479169184946</v>
      </c>
      <c r="I161">
        <f t="shared" si="22"/>
        <v>5.0235157601388005</v>
      </c>
      <c r="J161" s="10">
        <f t="shared" si="23"/>
        <v>-2.1272899923395716</v>
      </c>
      <c r="K161">
        <f t="shared" si="19"/>
        <v>-2.1599196654343134</v>
      </c>
      <c r="L161">
        <f t="shared" si="20"/>
        <v>-1.8476079881907137</v>
      </c>
      <c r="M161" s="13">
        <f t="shared" si="24"/>
        <v>7.4683332918265609E-4</v>
      </c>
      <c r="N161" s="13">
        <f t="shared" si="25"/>
        <v>7.8222023444721775E-2</v>
      </c>
      <c r="O161" s="13">
        <v>1</v>
      </c>
    </row>
    <row r="162" spans="4:15" x14ac:dyDescent="0.4">
      <c r="D162" s="6">
        <v>1.86</v>
      </c>
      <c r="E162" s="7">
        <f t="shared" si="18"/>
        <v>-0.47149912592171256</v>
      </c>
      <c r="G162">
        <f t="shared" si="21"/>
        <v>5.1918406386433</v>
      </c>
      <c r="H162" s="10">
        <f t="shared" si="26"/>
        <v>-2.162059241914013</v>
      </c>
      <c r="I162">
        <f t="shared" si="22"/>
        <v>5.0404537589418439</v>
      </c>
      <c r="J162" s="10">
        <f t="shared" si="23"/>
        <v>-2.1027918017856537</v>
      </c>
      <c r="K162">
        <f t="shared" si="19"/>
        <v>-2.1333450306246147</v>
      </c>
      <c r="L162">
        <f t="shared" si="20"/>
        <v>-1.8248152740644064</v>
      </c>
      <c r="M162" s="13">
        <f t="shared" si="24"/>
        <v>8.2450592997221036E-4</v>
      </c>
      <c r="N162" s="13">
        <f t="shared" si="25"/>
        <v>7.7270949963961402E-2</v>
      </c>
      <c r="O162" s="13">
        <v>1</v>
      </c>
    </row>
    <row r="163" spans="4:15" x14ac:dyDescent="0.4">
      <c r="D163" s="6">
        <v>1.88</v>
      </c>
      <c r="E163" s="7">
        <f t="shared" si="18"/>
        <v>-0.46605439543975646</v>
      </c>
      <c r="G163">
        <f t="shared" si="21"/>
        <v>5.209560981342098</v>
      </c>
      <c r="H163" s="10">
        <f t="shared" si="26"/>
        <v>-2.1370924302890035</v>
      </c>
      <c r="I163">
        <f t="shared" si="22"/>
        <v>5.0573917577448873</v>
      </c>
      <c r="J163" s="10">
        <f t="shared" si="23"/>
        <v>-2.0785093927822262</v>
      </c>
      <c r="K163">
        <f t="shared" si="19"/>
        <v>-2.1070222101972913</v>
      </c>
      <c r="L163">
        <f t="shared" si="20"/>
        <v>-1.8022534683865223</v>
      </c>
      <c r="M163" s="13">
        <f t="shared" si="24"/>
        <v>9.0421813636401387E-4</v>
      </c>
      <c r="N163" s="13">
        <f t="shared" si="25"/>
        <v>7.6317335763724875E-2</v>
      </c>
      <c r="O163" s="13">
        <v>1</v>
      </c>
    </row>
    <row r="164" spans="4:15" x14ac:dyDescent="0.4">
      <c r="D164" s="6">
        <v>1.9</v>
      </c>
      <c r="E164" s="7">
        <f t="shared" si="18"/>
        <v>-0.46065812085271807</v>
      </c>
      <c r="G164">
        <f t="shared" si="21"/>
        <v>5.227281324040896</v>
      </c>
      <c r="H164" s="10">
        <f t="shared" si="26"/>
        <v>-2.1123478131701385</v>
      </c>
      <c r="I164">
        <f t="shared" si="22"/>
        <v>5.0743297565479306</v>
      </c>
      <c r="J164" s="10">
        <f t="shared" si="23"/>
        <v>-2.0544430873789525</v>
      </c>
      <c r="K164">
        <f t="shared" si="19"/>
        <v>-2.0809514942128393</v>
      </c>
      <c r="L164">
        <f t="shared" si="20"/>
        <v>-1.7799219389220073</v>
      </c>
      <c r="M164" s="13">
        <f t="shared" si="24"/>
        <v>9.8572884406846633E-4</v>
      </c>
      <c r="N164" s="13">
        <f t="shared" si="25"/>
        <v>7.5361860950120138E-2</v>
      </c>
      <c r="O164" s="13">
        <v>1</v>
      </c>
    </row>
    <row r="165" spans="4:15" x14ac:dyDescent="0.4">
      <c r="D165" s="6">
        <v>1.92</v>
      </c>
      <c r="E165" s="7">
        <f t="shared" si="18"/>
        <v>-0.45531035208940795</v>
      </c>
      <c r="G165">
        <f t="shared" si="21"/>
        <v>5.2450016667396939</v>
      </c>
      <c r="H165" s="10">
        <f t="shared" si="26"/>
        <v>-2.0878256195059799</v>
      </c>
      <c r="I165">
        <f t="shared" si="22"/>
        <v>5.0912677553509749</v>
      </c>
      <c r="J165" s="10">
        <f t="shared" si="23"/>
        <v>-2.0305931082483415</v>
      </c>
      <c r="K165">
        <f t="shared" si="19"/>
        <v>-2.055133049318524</v>
      </c>
      <c r="L165">
        <f t="shared" si="20"/>
        <v>-1.7578199845796787</v>
      </c>
      <c r="M165" s="13">
        <f t="shared" si="24"/>
        <v>1.0688041454617278E-3</v>
      </c>
      <c r="N165" s="13">
        <f t="shared" si="25"/>
        <v>7.440517699595961E-2</v>
      </c>
      <c r="O165" s="13">
        <v>1</v>
      </c>
    </row>
    <row r="166" spans="4:15" x14ac:dyDescent="0.4">
      <c r="D166" s="6">
        <v>1.94</v>
      </c>
      <c r="E166" s="7">
        <f t="shared" si="18"/>
        <v>-0.45001111773270147</v>
      </c>
      <c r="G166">
        <f t="shared" si="21"/>
        <v>5.2627220094384919</v>
      </c>
      <c r="H166" s="10">
        <f t="shared" si="26"/>
        <v>-2.0635259803633024</v>
      </c>
      <c r="I166">
        <f t="shared" si="22"/>
        <v>5.1082057541540182</v>
      </c>
      <c r="J166" s="10">
        <f t="shared" si="23"/>
        <v>-2.0069595828643023</v>
      </c>
      <c r="K166">
        <f t="shared" si="19"/>
        <v>-2.0295669241857839</v>
      </c>
      <c r="L166">
        <f t="shared" si="20"/>
        <v>-1.7359468387128318</v>
      </c>
      <c r="M166" s="13">
        <f t="shared" si="24"/>
        <v>1.1532174964678566E-3</v>
      </c>
      <c r="N166" s="13">
        <f t="shared" si="25"/>
        <v>7.34479074925104E-2</v>
      </c>
      <c r="O166" s="13">
        <v>1</v>
      </c>
    </row>
    <row r="167" spans="4:15" x14ac:dyDescent="0.4">
      <c r="D167" s="6">
        <v>1.96</v>
      </c>
      <c r="E167" s="7">
        <f t="shared" si="18"/>
        <v>-0.44476042592500786</v>
      </c>
      <c r="G167">
        <f t="shared" si="21"/>
        <v>5.2804423521372907</v>
      </c>
      <c r="H167" s="10">
        <f t="shared" si="26"/>
        <v>-2.0394489330791234</v>
      </c>
      <c r="I167">
        <f t="shared" si="22"/>
        <v>5.1251437529570607</v>
      </c>
      <c r="J167" s="10">
        <f t="shared" si="23"/>
        <v>-1.9835425475403503</v>
      </c>
      <c r="K167">
        <f t="shared" si="19"/>
        <v>-2.0042530547565351</v>
      </c>
      <c r="L167">
        <f t="shared" si="20"/>
        <v>-1.7143016723031717</v>
      </c>
      <c r="M167" s="13">
        <f t="shared" si="24"/>
        <v>1.2387498508984413E-3</v>
      </c>
      <c r="N167" s="13">
        <f t="shared" si="25"/>
        <v>7.2490648898482002E-2</v>
      </c>
      <c r="O167" s="13">
        <v>1</v>
      </c>
    </row>
    <row r="168" spans="4:15" x14ac:dyDescent="0.4">
      <c r="D168" s="6">
        <v>1.98</v>
      </c>
      <c r="E168" s="7">
        <f t="shared" si="18"/>
        <v>-0.43955826524323727</v>
      </c>
      <c r="G168">
        <f t="shared" si="21"/>
        <v>5.2981626948360878</v>
      </c>
      <c r="H168" s="10">
        <f t="shared" si="26"/>
        <v>-2.0155944252728641</v>
      </c>
      <c r="I168">
        <f t="shared" si="22"/>
        <v>5.142081751760105</v>
      </c>
      <c r="J168" s="10">
        <f t="shared" si="23"/>
        <v>-1.9603419513317897</v>
      </c>
      <c r="K168">
        <f t="shared" si="19"/>
        <v>-1.979191269304625</v>
      </c>
      <c r="L168">
        <f t="shared" si="20"/>
        <v>-1.692883597031825</v>
      </c>
      <c r="M168" s="13">
        <f t="shared" si="24"/>
        <v>1.3251897644479475E-3</v>
      </c>
      <c r="N168" s="13">
        <f t="shared" si="25"/>
        <v>7.1533971284845427E-2</v>
      </c>
      <c r="O168" s="13">
        <v>1</v>
      </c>
    </row>
    <row r="169" spans="4:15" x14ac:dyDescent="0.4">
      <c r="D169" s="6">
        <v>2</v>
      </c>
      <c r="E169" s="7">
        <f t="shared" si="18"/>
        <v>-0.4344046055442089</v>
      </c>
      <c r="G169">
        <f t="shared" si="21"/>
        <v>5.3158830375348858</v>
      </c>
      <c r="H169" s="10">
        <f t="shared" si="26"/>
        <v>-1.9919623187229698</v>
      </c>
      <c r="I169">
        <f t="shared" si="22"/>
        <v>5.1590197505631492</v>
      </c>
      <c r="J169" s="10">
        <f t="shared" si="23"/>
        <v>-1.9373576598060629</v>
      </c>
      <c r="K169">
        <f t="shared" si="19"/>
        <v>-1.9543812933184612</v>
      </c>
      <c r="L169">
        <f t="shared" si="20"/>
        <v>-1.6716916682411049</v>
      </c>
      <c r="M169" s="13">
        <f t="shared" si="24"/>
        <v>1.4123334704543196E-3</v>
      </c>
      <c r="N169" s="13">
        <f t="shared" si="25"/>
        <v>7.0578419074192308E-2</v>
      </c>
      <c r="O169" s="13">
        <v>1</v>
      </c>
    </row>
    <row r="170" spans="4:15" x14ac:dyDescent="0.4">
      <c r="D170" s="6">
        <v>2.02</v>
      </c>
      <c r="E170" s="7">
        <f t="shared" si="18"/>
        <v>-0.42929939878141321</v>
      </c>
      <c r="G170">
        <f t="shared" si="21"/>
        <v>5.3336033802336837</v>
      </c>
      <c r="H170" s="10">
        <f t="shared" si="26"/>
        <v>-1.9685523931121702</v>
      </c>
      <c r="I170">
        <f t="shared" si="22"/>
        <v>5.1759577493661926</v>
      </c>
      <c r="J170" s="10">
        <f t="shared" si="23"/>
        <v>-1.9145894586853469</v>
      </c>
      <c r="K170">
        <f t="shared" si="19"/>
        <v>-1.9298227542106745</v>
      </c>
      <c r="L170">
        <f t="shared" si="20"/>
        <v>-1.6507248877905194</v>
      </c>
      <c r="M170" s="13">
        <f t="shared" si="24"/>
        <v>1.4999849294402507E-3</v>
      </c>
      <c r="N170" s="13">
        <f t="shared" si="25"/>
        <v>6.9624511773511449E-2</v>
      </c>
      <c r="O170" s="13">
        <v>1</v>
      </c>
    </row>
    <row r="171" spans="4:15" x14ac:dyDescent="0.4">
      <c r="D171" s="6">
        <v>2.04</v>
      </c>
      <c r="E171" s="7">
        <f t="shared" si="18"/>
        <v>-0.42424257979401381</v>
      </c>
      <c r="G171">
        <f t="shared" si="21"/>
        <v>5.3513237229324826</v>
      </c>
      <c r="H171" s="10">
        <f t="shared" si="26"/>
        <v>-1.94536434964545</v>
      </c>
      <c r="I171">
        <f t="shared" si="22"/>
        <v>5.192895748169235</v>
      </c>
      <c r="J171" s="10">
        <f t="shared" si="23"/>
        <v>-1.8920370573653429</v>
      </c>
      <c r="K171">
        <f t="shared" si="19"/>
        <v>-1.9055151858604646</v>
      </c>
      <c r="L171">
        <f t="shared" si="20"/>
        <v>-1.629982206810469</v>
      </c>
      <c r="M171" s="13">
        <f t="shared" si="24"/>
        <v>1.5879558543625901E-3</v>
      </c>
      <c r="N171" s="13">
        <f t="shared" si="25"/>
        <v>6.8672744699337276E-2</v>
      </c>
      <c r="O171" s="13">
        <v>1</v>
      </c>
    </row>
    <row r="172" spans="4:15" x14ac:dyDescent="0.4">
      <c r="D172" s="6">
        <v>2.06</v>
      </c>
      <c r="E172" s="7">
        <f t="shared" si="18"/>
        <v>-0.41923406706894983</v>
      </c>
      <c r="G172">
        <f t="shared" si="21"/>
        <v>5.3690440656312797</v>
      </c>
      <c r="H172" s="10">
        <f t="shared" si="26"/>
        <v>-1.9223978145446692</v>
      </c>
      <c r="I172">
        <f t="shared" si="22"/>
        <v>5.2098337469722793</v>
      </c>
      <c r="J172" s="10">
        <f t="shared" si="23"/>
        <v>-1.8697000923141025</v>
      </c>
      <c r="K172">
        <f t="shared" si="19"/>
        <v>-1.881458032994116</v>
      </c>
      <c r="L172">
        <f t="shared" si="20"/>
        <v>-1.6094625283569419</v>
      </c>
      <c r="M172" s="13">
        <f t="shared" si="24"/>
        <v>1.6760657134070179E-3</v>
      </c>
      <c r="N172" s="13">
        <f t="shared" si="25"/>
        <v>6.7723589694357239E-2</v>
      </c>
      <c r="O172" s="13">
        <v>1</v>
      </c>
    </row>
    <row r="173" spans="4:15" x14ac:dyDescent="0.4">
      <c r="D173" s="6">
        <v>2.08</v>
      </c>
      <c r="E173" s="7">
        <f t="shared" si="18"/>
        <v>-0.41427376347697425</v>
      </c>
      <c r="G173">
        <f t="shared" si="21"/>
        <v>5.3867644083300776</v>
      </c>
      <c r="H173" s="10">
        <f t="shared" si="26"/>
        <v>-1.8996523424236653</v>
      </c>
      <c r="I173">
        <f t="shared" si="22"/>
        <v>5.2267717457753236</v>
      </c>
      <c r="J173" s="10">
        <f t="shared" si="23"/>
        <v>-1.8475781303546099</v>
      </c>
      <c r="K173">
        <f t="shared" si="19"/>
        <v>-1.857650655408974</v>
      </c>
      <c r="L173">
        <f t="shared" si="20"/>
        <v>-1.5891647099704316</v>
      </c>
      <c r="M173" s="13">
        <f t="shared" si="24"/>
        <v>1.764141712080089E-3</v>
      </c>
      <c r="N173" s="13">
        <f t="shared" si="25"/>
        <v>6.6777495834650091E-2</v>
      </c>
      <c r="O173" s="13">
        <v>1</v>
      </c>
    </row>
    <row r="174" spans="4:15" x14ac:dyDescent="0.4">
      <c r="D174" s="6">
        <v>2.1</v>
      </c>
      <c r="E174" s="7">
        <f t="shared" si="18"/>
        <v>-0.40936155698343812</v>
      </c>
      <c r="G174">
        <f t="shared" si="21"/>
        <v>5.4044847510288756</v>
      </c>
      <c r="H174" s="10">
        <f t="shared" si="26"/>
        <v>-1.8771274195475554</v>
      </c>
      <c r="I174">
        <f t="shared" si="22"/>
        <v>5.2437097445783669</v>
      </c>
      <c r="J174" s="10">
        <f t="shared" si="23"/>
        <v>-1.8256706718347375</v>
      </c>
      <c r="K174">
        <f t="shared" si="19"/>
        <v>-1.8340923320460492</v>
      </c>
      <c r="L174">
        <f t="shared" si="20"/>
        <v>-1.5690875661421546</v>
      </c>
      <c r="M174" s="13">
        <f t="shared" si="24"/>
        <v>1.852018756262295E-3</v>
      </c>
      <c r="N174" s="13">
        <f t="shared" si="25"/>
        <v>6.5834890126851175E-2</v>
      </c>
      <c r="O174" s="13">
        <v>1</v>
      </c>
    </row>
    <row r="175" spans="4:15" x14ac:dyDescent="0.4">
      <c r="D175" s="6">
        <v>2.12</v>
      </c>
      <c r="E175" s="7">
        <f t="shared" si="18"/>
        <v>-0.40449732133460714</v>
      </c>
      <c r="G175">
        <f t="shared" si="21"/>
        <v>5.4222050937276745</v>
      </c>
      <c r="H175" s="10">
        <f t="shared" si="26"/>
        <v>-1.854822466979841</v>
      </c>
      <c r="I175">
        <f t="shared" si="22"/>
        <v>5.2606477433814103</v>
      </c>
      <c r="J175" s="10">
        <f t="shared" si="23"/>
        <v>-1.8039771536880809</v>
      </c>
      <c r="K175">
        <f t="shared" si="19"/>
        <v>-1.8107822649161978</v>
      </c>
      <c r="L175">
        <f t="shared" si="20"/>
        <v>-1.5492298706906158</v>
      </c>
      <c r="M175" s="13">
        <f t="shared" si="24"/>
        <v>1.9395393978065255E-3</v>
      </c>
      <c r="N175" s="13">
        <f t="shared" si="25"/>
        <v>6.4896178194590565E-2</v>
      </c>
      <c r="O175" s="13">
        <v>1</v>
      </c>
    </row>
    <row r="176" spans="4:15" x14ac:dyDescent="0.4">
      <c r="D176" s="6">
        <v>2.14</v>
      </c>
      <c r="E176" s="7">
        <f t="shared" si="18"/>
        <v>-0.39968091672027428</v>
      </c>
      <c r="G176">
        <f t="shared" si="21"/>
        <v>5.4399254364264715</v>
      </c>
      <c r="H176" s="10">
        <f t="shared" si="26"/>
        <v>-1.8327368436208176</v>
      </c>
      <c r="I176">
        <f t="shared" si="22"/>
        <v>5.2775857421844536</v>
      </c>
      <c r="J176" s="10">
        <f t="shared" si="23"/>
        <v>-1.7824969523890795</v>
      </c>
      <c r="K176">
        <f t="shared" si="19"/>
        <v>-1.7877195828847097</v>
      </c>
      <c r="L176">
        <f t="shared" si="20"/>
        <v>-1.5295903590514259</v>
      </c>
      <c r="M176" s="13">
        <f t="shared" si="24"/>
        <v>2.0265537641827218E-3</v>
      </c>
      <c r="N176" s="13">
        <f t="shared" si="25"/>
        <v>6.3961744953657251E-2</v>
      </c>
      <c r="O176" s="13">
        <v>1</v>
      </c>
    </row>
    <row r="177" spans="4:15" x14ac:dyDescent="0.4">
      <c r="D177" s="6">
        <v>2.16</v>
      </c>
      <c r="E177" s="7">
        <f t="shared" si="18"/>
        <v>-0.39491219041340886</v>
      </c>
      <c r="G177">
        <f t="shared" si="21"/>
        <v>5.4576457791252695</v>
      </c>
      <c r="H177" s="10">
        <f t="shared" si="26"/>
        <v>-1.8108698491406863</v>
      </c>
      <c r="I177">
        <f t="shared" si="22"/>
        <v>5.294523740987497</v>
      </c>
      <c r="J177" s="10">
        <f t="shared" si="23"/>
        <v>-1.7612293868057209</v>
      </c>
      <c r="K177">
        <f t="shared" si="19"/>
        <v>-1.7649033453189502</v>
      </c>
      <c r="L177">
        <f t="shared" si="20"/>
        <v>-1.5101677304832093</v>
      </c>
      <c r="M177" s="13">
        <f t="shared" si="24"/>
        <v>2.112919473593676E-3</v>
      </c>
      <c r="N177" s="13">
        <f t="shared" si="25"/>
        <v>6.3031955275402951E-2</v>
      </c>
      <c r="O177" s="13">
        <v>1</v>
      </c>
    </row>
    <row r="178" spans="4:15" x14ac:dyDescent="0.4">
      <c r="D178" s="6">
        <v>2.1800000000000002</v>
      </c>
      <c r="E178" s="7">
        <f t="shared" si="18"/>
        <v>-0.39019097738756109</v>
      </c>
      <c r="G178">
        <f t="shared" si="21"/>
        <v>5.4753661218240683</v>
      </c>
      <c r="H178" s="10">
        <f t="shared" si="26"/>
        <v>-1.7892207268106612</v>
      </c>
      <c r="I178">
        <f t="shared" si="22"/>
        <v>5.3114617397905404</v>
      </c>
      <c r="J178" s="10">
        <f t="shared" si="23"/>
        <v>-1.7401737209530452</v>
      </c>
      <c r="K178">
        <f t="shared" si="19"/>
        <v>-1.7423325456036134</v>
      </c>
      <c r="L178">
        <f t="shared" si="20"/>
        <v>-1.4909606501923205</v>
      </c>
      <c r="M178" s="13">
        <f t="shared" si="24"/>
        <v>2.1985015369049552E-3</v>
      </c>
      <c r="N178" s="13">
        <f t="shared" si="25"/>
        <v>6.2107154637989999E-2</v>
      </c>
      <c r="O178" s="13">
        <v>1</v>
      </c>
    </row>
    <row r="179" spans="4:15" x14ac:dyDescent="0.4">
      <c r="D179" s="6">
        <v>2.2000000000000002</v>
      </c>
      <c r="E179" s="7">
        <f t="shared" si="18"/>
        <v>-0.38551710091271951</v>
      </c>
      <c r="G179">
        <f t="shared" si="21"/>
        <v>5.4930864645228663</v>
      </c>
      <c r="H179" s="10">
        <f t="shared" si="26"/>
        <v>-1.7677886662352753</v>
      </c>
      <c r="I179">
        <f t="shared" si="22"/>
        <v>5.3283997385935846</v>
      </c>
      <c r="J179" s="10">
        <f t="shared" si="23"/>
        <v>-1.7193291666505468</v>
      </c>
      <c r="K179">
        <f t="shared" si="19"/>
        <v>-1.7200061145279013</v>
      </c>
      <c r="L179">
        <f t="shared" si="20"/>
        <v>-1.4719677513790552</v>
      </c>
      <c r="M179" s="13">
        <f t="shared" si="24"/>
        <v>2.2831722476678697E-3</v>
      </c>
      <c r="N179" s="13">
        <f t="shared" si="25"/>
        <v>6.1187669765115311E-2</v>
      </c>
      <c r="O179" s="13">
        <v>1</v>
      </c>
    </row>
    <row r="180" spans="4:15" x14ac:dyDescent="0.4">
      <c r="D180" s="6">
        <v>2.2200000000000002</v>
      </c>
      <c r="E180" s="7">
        <f t="shared" si="18"/>
        <v>-0.38089037313029789</v>
      </c>
      <c r="G180">
        <f t="shared" si="21"/>
        <v>5.5108068072216643</v>
      </c>
      <c r="H180" s="10">
        <f t="shared" si="26"/>
        <v>-1.7465728059889809</v>
      </c>
      <c r="I180">
        <f t="shared" si="22"/>
        <v>5.345337737396628</v>
      </c>
      <c r="J180" s="10">
        <f t="shared" si="23"/>
        <v>-1.6986948860865028</v>
      </c>
      <c r="K180">
        <f t="shared" si="19"/>
        <v>-1.6979229235489088</v>
      </c>
      <c r="L180">
        <f t="shared" si="20"/>
        <v>-1.45318763720791</v>
      </c>
      <c r="M180" s="13">
        <f t="shared" si="24"/>
        <v>2.3668110614328327E-3</v>
      </c>
      <c r="N180" s="13">
        <f t="shared" si="25"/>
        <v>6.027380925193529E-2</v>
      </c>
      <c r="O180" s="13">
        <v>1</v>
      </c>
    </row>
    <row r="181" spans="4:15" x14ac:dyDescent="0.4">
      <c r="D181" s="6">
        <v>2.2400000000000002</v>
      </c>
      <c r="E181" s="7">
        <f t="shared" si="18"/>
        <v>-0.37631059560790897</v>
      </c>
      <c r="G181">
        <f t="shared" si="21"/>
        <v>5.5285271499204613</v>
      </c>
      <c r="H181" s="10">
        <f t="shared" si="26"/>
        <v>-1.7255722361600663</v>
      </c>
      <c r="I181">
        <f t="shared" si="22"/>
        <v>5.3622757361996713</v>
      </c>
      <c r="J181" s="10">
        <f t="shared" si="23"/>
        <v>-1.6782699942921524</v>
      </c>
      <c r="K181">
        <f t="shared" si="19"/>
        <v>-1.6760817879352867</v>
      </c>
      <c r="L181">
        <f t="shared" si="20"/>
        <v>-1.4346188827043749</v>
      </c>
      <c r="M181" s="13">
        <f t="shared" si="24"/>
        <v>2.449304465489585E-3</v>
      </c>
      <c r="N181" s="13">
        <f t="shared" si="25"/>
        <v>5.9365864177959617E-2</v>
      </c>
      <c r="O181" s="13">
        <v>1</v>
      </c>
    </row>
    <row r="182" spans="4:15" x14ac:dyDescent="0.4">
      <c r="D182" s="6">
        <v>2.2599999999999998</v>
      </c>
      <c r="E182" s="7">
        <f t="shared" si="18"/>
        <v>-0.37177755987456101</v>
      </c>
      <c r="G182">
        <f t="shared" si="21"/>
        <v>5.5462474926192593</v>
      </c>
      <c r="H182" s="10">
        <f t="shared" si="26"/>
        <v>-1.7047860008047993</v>
      </c>
      <c r="I182">
        <f t="shared" si="22"/>
        <v>5.3792137350027147</v>
      </c>
      <c r="J182" s="10">
        <f t="shared" si="23"/>
        <v>-1.6580535615285674</v>
      </c>
      <c r="K182">
        <f t="shared" si="19"/>
        <v>-1.6544814697951651</v>
      </c>
      <c r="L182">
        <f t="shared" si="20"/>
        <v>-1.4162600365806906</v>
      </c>
      <c r="M182" s="13">
        <f t="shared" si="24"/>
        <v>2.5305458400992457E-3</v>
      </c>
      <c r="N182" s="13">
        <f t="shared" si="25"/>
        <v>5.8464108706719552E-2</v>
      </c>
      <c r="O182" s="13">
        <v>1</v>
      </c>
    </row>
    <row r="183" spans="4:15" x14ac:dyDescent="0.4">
      <c r="D183" s="6">
        <v>2.2799999999999998</v>
      </c>
      <c r="E183" s="7">
        <f t="shared" si="18"/>
        <v>-0.36729104793689676</v>
      </c>
      <c r="G183">
        <f t="shared" si="21"/>
        <v>5.5639678353180573</v>
      </c>
      <c r="H183" s="10">
        <f t="shared" si="26"/>
        <v>-1.6842131003146399</v>
      </c>
      <c r="I183">
        <f t="shared" si="22"/>
        <v>5.396151733805759</v>
      </c>
      <c r="J183" s="10">
        <f t="shared" si="23"/>
        <v>-1.6380446155889723</v>
      </c>
      <c r="K183">
        <f t="shared" si="19"/>
        <v>-1.6331206809921692</v>
      </c>
      <c r="L183">
        <f t="shared" si="20"/>
        <v>-1.3981096229928958</v>
      </c>
      <c r="M183" s="13">
        <f t="shared" si="24"/>
        <v>2.6104353122231735E-3</v>
      </c>
      <c r="N183" s="13">
        <f t="shared" si="25"/>
        <v>5.7568800672079298E-2</v>
      </c>
      <c r="O183" s="13">
        <v>1</v>
      </c>
    </row>
    <row r="184" spans="4:15" x14ac:dyDescent="0.4">
      <c r="D184" s="6">
        <v>2.2999999999999998</v>
      </c>
      <c r="E184" s="7">
        <f t="shared" si="18"/>
        <v>-0.36285083277707386</v>
      </c>
      <c r="G184">
        <f t="shared" si="21"/>
        <v>5.5816881780168561</v>
      </c>
      <c r="H184" s="10">
        <f t="shared" si="26"/>
        <v>-1.663852493699272</v>
      </c>
      <c r="I184">
        <f t="shared" si="22"/>
        <v>5.4130897326088023</v>
      </c>
      <c r="J184" s="10">
        <f t="shared" si="23"/>
        <v>-1.6182421440191941</v>
      </c>
      <c r="K184">
        <f t="shared" si="19"/>
        <v>-1.6119980859532543</v>
      </c>
      <c r="L184">
        <f t="shared" si="20"/>
        <v>-1.3801661432314336</v>
      </c>
      <c r="M184" s="13">
        <f t="shared" si="24"/>
        <v>2.6888796026902587E-3</v>
      </c>
      <c r="N184" s="13">
        <f t="shared" si="25"/>
        <v>5.668018215109373E-2</v>
      </c>
      <c r="O184" s="13">
        <v>1</v>
      </c>
    </row>
    <row r="185" spans="4:15" x14ac:dyDescent="0.4">
      <c r="D185" s="6">
        <v>2.3199999999999998</v>
      </c>
      <c r="E185" s="7">
        <f t="shared" si="18"/>
        <v>-0.35845667883286836</v>
      </c>
      <c r="G185">
        <f t="shared" si="21"/>
        <v>5.5994085207156532</v>
      </c>
      <c r="H185" s="10">
        <f t="shared" si="26"/>
        <v>-1.643703100788118</v>
      </c>
      <c r="I185">
        <f t="shared" si="22"/>
        <v>5.4300277314118448</v>
      </c>
      <c r="J185" s="10">
        <f t="shared" si="23"/>
        <v>-1.5986450962588266</v>
      </c>
      <c r="K185">
        <f t="shared" si="19"/>
        <v>-1.5911123043719482</v>
      </c>
      <c r="L185">
        <f t="shared" si="20"/>
        <v>-1.3624280773475064</v>
      </c>
      <c r="M185" s="13">
        <f t="shared" si="24"/>
        <v>2.76579186768702E-3</v>
      </c>
      <c r="N185" s="13">
        <f t="shared" si="25"/>
        <v>5.5798480023350999E-2</v>
      </c>
      <c r="O185" s="13">
        <v>1</v>
      </c>
    </row>
    <row r="186" spans="4:15" x14ac:dyDescent="0.4">
      <c r="D186" s="6">
        <v>2.34</v>
      </c>
      <c r="E186" s="7">
        <f t="shared" si="18"/>
        <v>-0.35410834246056633</v>
      </c>
      <c r="G186">
        <f t="shared" si="21"/>
        <v>5.6171288634144512</v>
      </c>
      <c r="H186" s="10">
        <f t="shared" si="26"/>
        <v>-1.6237638043529268</v>
      </c>
      <c r="I186">
        <f t="shared" si="22"/>
        <v>5.4469657302148891</v>
      </c>
      <c r="J186" s="10">
        <f t="shared" si="23"/>
        <v>-1.5792523857056338</v>
      </c>
      <c r="K186">
        <f t="shared" si="19"/>
        <v>-1.5704619138104969</v>
      </c>
      <c r="L186">
        <f t="shared" si="20"/>
        <v>-1.3448938857173034</v>
      </c>
      <c r="M186" s="13">
        <f t="shared" si="24"/>
        <v>2.8410915353971719E-3</v>
      </c>
      <c r="N186" s="13">
        <f t="shared" si="25"/>
        <v>5.4923906516780238E-2</v>
      </c>
      <c r="O186" s="13">
        <v>1</v>
      </c>
    </row>
    <row r="187" spans="4:15" x14ac:dyDescent="0.4">
      <c r="D187" s="6">
        <v>2.36</v>
      </c>
      <c r="E187" s="7">
        <f t="shared" si="18"/>
        <v>-0.34980557238119053</v>
      </c>
      <c r="G187">
        <f t="shared" si="21"/>
        <v>5.6348492061132491</v>
      </c>
      <c r="H187" s="10">
        <f t="shared" si="26"/>
        <v>-1.6040334521539492</v>
      </c>
      <c r="I187">
        <f t="shared" si="22"/>
        <v>5.4639037290179324</v>
      </c>
      <c r="J187" s="10">
        <f t="shared" si="23"/>
        <v>-1.5600628917056338</v>
      </c>
      <c r="K187">
        <f t="shared" si="19"/>
        <v>-1.5500454522042881</v>
      </c>
      <c r="L187">
        <f t="shared" si="20"/>
        <v>-1.3275620105461763</v>
      </c>
      <c r="M187" s="13">
        <f t="shared" si="24"/>
        <v>2.9147041385646048E-3</v>
      </c>
      <c r="N187" s="13">
        <f t="shared" si="25"/>
        <v>5.4056659739924205E-2</v>
      </c>
      <c r="O187" s="13">
        <v>1</v>
      </c>
    </row>
    <row r="188" spans="4:15" x14ac:dyDescent="0.4">
      <c r="D188" s="6">
        <v>2.38</v>
      </c>
      <c r="E188" s="7">
        <f t="shared" si="18"/>
        <v>-0.34554811011059489</v>
      </c>
      <c r="G188">
        <f t="shared" si="21"/>
        <v>5.652569548812048</v>
      </c>
      <c r="H188" s="10">
        <f t="shared" si="26"/>
        <v>-1.5845108589121326</v>
      </c>
      <c r="I188">
        <f t="shared" si="22"/>
        <v>5.4808417278209758</v>
      </c>
      <c r="J188" s="10">
        <f t="shared" si="23"/>
        <v>-1.5410754614712312</v>
      </c>
      <c r="K188">
        <f t="shared" si="19"/>
        <v>-1.5298614202718104</v>
      </c>
      <c r="L188">
        <f t="shared" si="20"/>
        <v>-1.3104308773147169</v>
      </c>
      <c r="M188" s="13">
        <f t="shared" si="24"/>
        <v>2.9865611437023447E-3</v>
      </c>
      <c r="N188" s="13">
        <f t="shared" si="25"/>
        <v>5.3196924200731424E-2</v>
      </c>
      <c r="O188" s="13">
        <v>1</v>
      </c>
    </row>
    <row r="189" spans="4:15" x14ac:dyDescent="0.4">
      <c r="D189" s="6">
        <v>2.4</v>
      </c>
      <c r="E189" s="7">
        <f t="shared" si="18"/>
        <v>-0.34133569037393907</v>
      </c>
      <c r="G189">
        <f t="shared" si="21"/>
        <v>5.6702898915108459</v>
      </c>
      <c r="H189" s="10">
        <f t="shared" si="26"/>
        <v>-1.5651948082096976</v>
      </c>
      <c r="I189">
        <f t="shared" si="22"/>
        <v>5.49777972662402</v>
      </c>
      <c r="J189" s="10">
        <f t="shared" si="23"/>
        <v>-1.5222889119296938</v>
      </c>
      <c r="K189">
        <f t="shared" si="19"/>
        <v>-1.5099082838333215</v>
      </c>
      <c r="L189">
        <f t="shared" si="20"/>
        <v>-1.2934988961687082</v>
      </c>
      <c r="M189" s="13">
        <f t="shared" si="24"/>
        <v>3.0565997776196225E-3</v>
      </c>
      <c r="N189" s="13">
        <f t="shared" si="25"/>
        <v>5.2344871311912074E-2</v>
      </c>
      <c r="O189" s="13">
        <v>1</v>
      </c>
    </row>
    <row r="190" spans="4:15" x14ac:dyDescent="0.4">
      <c r="D190" s="6">
        <v>2.42</v>
      </c>
      <c r="E190" s="7">
        <f t="shared" si="18"/>
        <v>-0.33716804150504687</v>
      </c>
      <c r="G190">
        <f t="shared" si="21"/>
        <v>5.688010234209643</v>
      </c>
      <c r="H190" s="10">
        <f t="shared" si="26"/>
        <v>-1.5460840543213925</v>
      </c>
      <c r="I190">
        <f t="shared" si="22"/>
        <v>5.5147177254270634</v>
      </c>
      <c r="J190" s="10">
        <f t="shared" si="23"/>
        <v>-1.5037020315042082</v>
      </c>
      <c r="K190">
        <f t="shared" si="19"/>
        <v>-1.4901844760412646</v>
      </c>
      <c r="L190">
        <f t="shared" si="20"/>
        <v>-1.276764463254799</v>
      </c>
      <c r="M190" s="13">
        <f t="shared" si="24"/>
        <v>3.1247628518961497E-3</v>
      </c>
      <c r="N190" s="13">
        <f t="shared" si="25"/>
        <v>5.1500659882955283E-2</v>
      </c>
      <c r="O190" s="13">
        <v>1</v>
      </c>
    </row>
    <row r="191" spans="4:15" x14ac:dyDescent="0.4">
      <c r="D191" s="6">
        <v>2.44</v>
      </c>
      <c r="E191" s="7">
        <f t="shared" si="18"/>
        <v>-0.33304488583112929</v>
      </c>
      <c r="G191">
        <f t="shared" si="21"/>
        <v>5.7057305769084419</v>
      </c>
      <c r="H191" s="10">
        <f t="shared" si="26"/>
        <v>-1.527177323978643</v>
      </c>
      <c r="I191">
        <f t="shared" si="22"/>
        <v>5.5316557242301068</v>
      </c>
      <c r="J191" s="10">
        <f t="shared" si="23"/>
        <v>-1.4853135818296705</v>
      </c>
      <c r="K191">
        <f t="shared" si="19"/>
        <v>-1.4706883995254225</v>
      </c>
      <c r="L191">
        <f t="shared" si="20"/>
        <v>-1.2602259620037111</v>
      </c>
      <c r="M191" s="13">
        <f t="shared" si="24"/>
        <v>3.1909985858816544E-3</v>
      </c>
      <c r="N191" s="13">
        <f t="shared" si="25"/>
        <v>5.0664436598915667E-2</v>
      </c>
      <c r="O191" s="13">
        <v>1</v>
      </c>
    </row>
    <row r="192" spans="4:15" x14ac:dyDescent="0.4">
      <c r="D192" s="6">
        <v>2.46</v>
      </c>
      <c r="E192" s="7">
        <f t="shared" si="18"/>
        <v>-0.32896594004334551</v>
      </c>
      <c r="G192">
        <f t="shared" si="21"/>
        <v>5.7234509196072398</v>
      </c>
      <c r="H192" s="10">
        <f t="shared" si="26"/>
        <v>-1.5084733180687608</v>
      </c>
      <c r="I192">
        <f t="shared" si="22"/>
        <v>5.5485937230331501</v>
      </c>
      <c r="J192" s="10">
        <f t="shared" si="23"/>
        <v>-1.4671222994053124</v>
      </c>
      <c r="K192">
        <f t="shared" si="19"/>
        <v>-1.4514184284556644</v>
      </c>
      <c r="L192">
        <f t="shared" si="20"/>
        <v>-1.2438817643627347</v>
      </c>
      <c r="M192" s="13">
        <f t="shared" si="24"/>
        <v>3.2552604287626225E-3</v>
      </c>
      <c r="N192" s="13">
        <f t="shared" si="25"/>
        <v>4.9836336486096353E-2</v>
      </c>
      <c r="O192" s="13">
        <v>1</v>
      </c>
    </row>
    <row r="193" spans="4:15" x14ac:dyDescent="0.4">
      <c r="D193" s="6">
        <v>2.48</v>
      </c>
      <c r="E193" s="7">
        <f t="shared" si="18"/>
        <v>-0.32493091555365566</v>
      </c>
      <c r="G193">
        <f t="shared" si="21"/>
        <v>5.7411712623060378</v>
      </c>
      <c r="H193" s="10">
        <f t="shared" si="26"/>
        <v>-1.489970713271288</v>
      </c>
      <c r="I193">
        <f t="shared" si="22"/>
        <v>5.5655317218361944</v>
      </c>
      <c r="J193" s="10">
        <f t="shared" si="23"/>
        <v>-1.4491268971861937</v>
      </c>
      <c r="K193">
        <f t="shared" si="19"/>
        <v>-1.4323729105250542</v>
      </c>
      <c r="L193">
        <f t="shared" si="20"/>
        <v>-1.227730231979216</v>
      </c>
      <c r="M193" s="13">
        <f t="shared" si="24"/>
        <v>3.3175068811940613E-3</v>
      </c>
      <c r="N193" s="13">
        <f t="shared" si="25"/>
        <v>4.9016483364770547E-2</v>
      </c>
      <c r="O193" s="13">
        <v>1</v>
      </c>
    </row>
    <row r="194" spans="4:15" x14ac:dyDescent="0.4">
      <c r="D194" s="6">
        <v>2.5</v>
      </c>
      <c r="E194" s="7">
        <f t="shared" si="18"/>
        <v>-0.32093951883840932</v>
      </c>
      <c r="G194">
        <f t="shared" si="21"/>
        <v>5.7588916050048349</v>
      </c>
      <c r="H194" s="10">
        <f t="shared" si="26"/>
        <v>-1.4716681636335258</v>
      </c>
      <c r="I194">
        <f t="shared" si="22"/>
        <v>5.5824697206392377</v>
      </c>
      <c r="J194" s="10">
        <f t="shared" si="23"/>
        <v>-1.431326066115538</v>
      </c>
      <c r="K194">
        <f t="shared" si="19"/>
        <v>-1.4135501688560139</v>
      </c>
      <c r="L194">
        <f t="shared" si="20"/>
        <v>-1.2117697173366795</v>
      </c>
      <c r="M194" s="13">
        <f t="shared" si="24"/>
        <v>3.3777013169589E-3</v>
      </c>
      <c r="N194" s="13">
        <f t="shared" si="25"/>
        <v>4.8204990289103779E-2</v>
      </c>
      <c r="O194" s="13">
        <v>1</v>
      </c>
    </row>
    <row r="195" spans="4:15" x14ac:dyDescent="0.4">
      <c r="D195" s="6">
        <v>2.52</v>
      </c>
      <c r="E195" s="7">
        <f t="shared" si="18"/>
        <v>-0.31699145176909699</v>
      </c>
      <c r="G195">
        <f t="shared" si="21"/>
        <v>5.7766119477036337</v>
      </c>
      <c r="H195" s="10">
        <f t="shared" si="26"/>
        <v>-1.453564302087194</v>
      </c>
      <c r="I195">
        <f t="shared" si="22"/>
        <v>5.5994077194422811</v>
      </c>
      <c r="J195" s="10">
        <f t="shared" si="23"/>
        <v>-1.4137184765998188</v>
      </c>
      <c r="K195">
        <f t="shared" si="19"/>
        <v>-1.3949485038321479</v>
      </c>
      <c r="L195">
        <f t="shared" si="20"/>
        <v>-1.195998564845169</v>
      </c>
      <c r="M195" s="13">
        <f t="shared" si="24"/>
        <v>3.4358118050762708E-3</v>
      </c>
      <c r="N195" s="13">
        <f t="shared" si="25"/>
        <v>4.7401959974452484E-2</v>
      </c>
      <c r="O195" s="13">
        <v>1</v>
      </c>
    </row>
    <row r="196" spans="4:15" x14ac:dyDescent="0.4">
      <c r="D196" s="6">
        <v>2.54</v>
      </c>
      <c r="E196" s="7">
        <f t="shared" si="18"/>
        <v>-0.31308641193068154</v>
      </c>
      <c r="G196">
        <f t="shared" si="21"/>
        <v>5.7943322904024317</v>
      </c>
      <c r="H196" s="10">
        <f t="shared" si="26"/>
        <v>-1.4356577419081402</v>
      </c>
      <c r="I196">
        <f t="shared" si="22"/>
        <v>5.6163457182453245</v>
      </c>
      <c r="J196" s="10">
        <f t="shared" si="23"/>
        <v>-1.3963027799284538</v>
      </c>
      <c r="K196">
        <f t="shared" si="19"/>
        <v>-1.3765661948582395</v>
      </c>
      <c r="L196">
        <f t="shared" si="20"/>
        <v>-1.1804151118873571</v>
      </c>
      <c r="M196" s="13">
        <f t="shared" si="24"/>
        <v>3.4918109327506299E-3</v>
      </c>
      <c r="N196" s="13">
        <f t="shared" si="25"/>
        <v>4.6607485212222723E-2</v>
      </c>
      <c r="O196" s="13">
        <v>1</v>
      </c>
    </row>
    <row r="197" spans="4:15" x14ac:dyDescent="0.4">
      <c r="D197" s="6">
        <v>2.56</v>
      </c>
      <c r="E197" s="7">
        <f t="shared" si="18"/>
        <v>-0.30922409292791314</v>
      </c>
      <c r="G197">
        <f t="shared" si="21"/>
        <v>5.8120526331012297</v>
      </c>
      <c r="H197" s="10">
        <f t="shared" si="26"/>
        <v>-1.4179470781209456</v>
      </c>
      <c r="I197">
        <f t="shared" si="22"/>
        <v>5.6332837170483687</v>
      </c>
      <c r="J197" s="10">
        <f t="shared" si="23"/>
        <v>-1.3790776096399071</v>
      </c>
      <c r="K197">
        <f t="shared" si="19"/>
        <v>-1.3584015020508486</v>
      </c>
      <c r="L197">
        <f t="shared" si="20"/>
        <v>-1.16501768982192</v>
      </c>
      <c r="M197" s="13">
        <f t="shared" si="24"/>
        <v>3.5456756295196988E-3</v>
      </c>
      <c r="N197" s="13">
        <f t="shared" si="25"/>
        <v>4.582164927248307E-2</v>
      </c>
      <c r="O197" s="13">
        <v>1</v>
      </c>
    </row>
    <row r="198" spans="4:15" x14ac:dyDescent="0.4">
      <c r="D198" s="6">
        <v>2.58</v>
      </c>
      <c r="E198" s="7">
        <f t="shared" si="18"/>
        <v>-0.30540418468001695</v>
      </c>
      <c r="G198">
        <f t="shared" si="21"/>
        <v>5.8297729758000267</v>
      </c>
      <c r="H198" s="10">
        <f t="shared" si="26"/>
        <v>-1.4004308888502177</v>
      </c>
      <c r="I198">
        <f t="shared" si="22"/>
        <v>5.6502217158514121</v>
      </c>
      <c r="J198" s="10">
        <f t="shared" si="23"/>
        <v>-1.3620415828359398</v>
      </c>
      <c r="K198">
        <f t="shared" si="19"/>
        <v>-1.3404526678618818</v>
      </c>
      <c r="L198">
        <f t="shared" si="20"/>
        <v>-1.1498046249456173</v>
      </c>
      <c r="M198" s="13">
        <f t="shared" si="24"/>
        <v>3.597386992925662E-3</v>
      </c>
      <c r="N198" s="13">
        <f t="shared" si="25"/>
        <v>4.504452629453852E-2</v>
      </c>
      <c r="O198" s="13">
        <v>1</v>
      </c>
    </row>
    <row r="199" spans="4:15" x14ac:dyDescent="0.4">
      <c r="D199" s="6">
        <v>2.6</v>
      </c>
      <c r="E199" s="7">
        <f t="shared" si="18"/>
        <v>-0.30162637370413531</v>
      </c>
      <c r="G199">
        <f t="shared" si="21"/>
        <v>5.8474933184988256</v>
      </c>
      <c r="H199" s="10">
        <f t="shared" si="26"/>
        <v>-1.3831077366203124</v>
      </c>
      <c r="I199">
        <f t="shared" si="22"/>
        <v>5.6671597146544546</v>
      </c>
      <c r="J199" s="10">
        <f t="shared" si="23"/>
        <v>-1.3451933014457029</v>
      </c>
      <c r="K199">
        <f t="shared" si="19"/>
        <v>-1.3227179186374023</v>
      </c>
      <c r="L199">
        <f t="shared" si="20"/>
        <v>-1.134774239415475</v>
      </c>
      <c r="M199" s="13">
        <f t="shared" si="24"/>
        <v>3.6469301160090119E-3</v>
      </c>
      <c r="N199" s="13">
        <f t="shared" si="25"/>
        <v>4.4276181665680932E-2</v>
      </c>
      <c r="O199" s="13">
        <v>1</v>
      </c>
    </row>
    <row r="200" spans="4:15" x14ac:dyDescent="0.4">
      <c r="D200" s="6">
        <v>2.62</v>
      </c>
      <c r="E200" s="7">
        <f t="shared" si="18"/>
        <v>-0.29789034338788983</v>
      </c>
      <c r="G200">
        <f t="shared" si="21"/>
        <v>5.8652136611976236</v>
      </c>
      <c r="H200" s="10">
        <f t="shared" si="26"/>
        <v>-1.3659761696051687</v>
      </c>
      <c r="I200">
        <f t="shared" si="22"/>
        <v>5.6840977134574988</v>
      </c>
      <c r="J200" s="10">
        <f t="shared" si="23"/>
        <v>-1.3285313534413112</v>
      </c>
      <c r="K200">
        <f t="shared" si="19"/>
        <v>-1.3051954661139129</v>
      </c>
      <c r="L200">
        <f t="shared" si="20"/>
        <v>-1.119924852132433</v>
      </c>
      <c r="M200" s="13">
        <f t="shared" si="24"/>
        <v>3.6942939168919491E-3</v>
      </c>
      <c r="N200" s="13">
        <f t="shared" si="25"/>
        <v>4.3516672388331026E-2</v>
      </c>
      <c r="O200" s="13">
        <v>1</v>
      </c>
    </row>
    <row r="201" spans="4:15" x14ac:dyDescent="0.4">
      <c r="D201" s="6">
        <v>2.64</v>
      </c>
      <c r="E201" s="7">
        <f t="shared" si="18"/>
        <v>-0.29419577425142124</v>
      </c>
      <c r="G201">
        <f t="shared" si="21"/>
        <v>5.8829340038964215</v>
      </c>
      <c r="H201" s="10">
        <f t="shared" si="26"/>
        <v>-1.3490347228298918</v>
      </c>
      <c r="I201">
        <f t="shared" si="22"/>
        <v>5.7010357122605431</v>
      </c>
      <c r="J201" s="10">
        <f t="shared" si="23"/>
        <v>-1.3120543140064886</v>
      </c>
      <c r="K201">
        <f t="shared" si="19"/>
        <v>-1.2878835088542055</v>
      </c>
      <c r="L201">
        <f t="shared" si="20"/>
        <v>-1.1052547795877761</v>
      </c>
      <c r="M201" s="13">
        <f t="shared" si="24"/>
        <v>3.7394709707001634E-3</v>
      </c>
      <c r="N201" s="13">
        <f t="shared" si="25"/>
        <v>4.2766047435796282E-2</v>
      </c>
      <c r="O201" s="13">
        <v>1</v>
      </c>
    </row>
    <row r="202" spans="4:15" x14ac:dyDescent="0.4">
      <c r="D202" s="6">
        <v>2.66</v>
      </c>
      <c r="E202" s="7">
        <f t="shared" si="18"/>
        <v>-0.2905423441992519</v>
      </c>
      <c r="G202">
        <f t="shared" si="21"/>
        <v>5.9006543465952195</v>
      </c>
      <c r="H202" s="10">
        <f t="shared" si="26"/>
        <v>-1.3322819193256694</v>
      </c>
      <c r="I202">
        <f t="shared" si="22"/>
        <v>5.7179737110635864</v>
      </c>
      <c r="J202" s="10">
        <f t="shared" si="23"/>
        <v>-1.2957607466598235</v>
      </c>
      <c r="K202">
        <f t="shared" si="19"/>
        <v>-1.2707802336248961</v>
      </c>
      <c r="L202">
        <f t="shared" si="20"/>
        <v>-1.0907623366735986</v>
      </c>
      <c r="M202" s="13">
        <f t="shared" si="24"/>
        <v>3.7824573440367031E-3</v>
      </c>
      <c r="N202" s="13">
        <f t="shared" si="25"/>
        <v>4.2024348096880389E-2</v>
      </c>
      <c r="O202" s="13">
        <v>1</v>
      </c>
    </row>
    <row r="203" spans="4:15" x14ac:dyDescent="0.4">
      <c r="D203" s="6">
        <v>2.68</v>
      </c>
      <c r="E203" s="7">
        <f t="shared" si="18"/>
        <v>-0.28692972876230582</v>
      </c>
      <c r="G203">
        <f t="shared" si="21"/>
        <v>5.9183746892940174</v>
      </c>
      <c r="H203" s="10">
        <f t="shared" si="26"/>
        <v>-1.3157162712395534</v>
      </c>
      <c r="I203">
        <f t="shared" si="22"/>
        <v>5.7349117098666298</v>
      </c>
      <c r="J203" s="10">
        <f t="shared" si="23"/>
        <v>-1.2796492043341317</v>
      </c>
      <c r="K203">
        <f t="shared" si="19"/>
        <v>-1.2538838167176036</v>
      </c>
      <c r="L203">
        <f t="shared" si="20"/>
        <v>-1.0764458374585537</v>
      </c>
      <c r="M203" s="13">
        <f t="shared" si="24"/>
        <v>3.8232524322089831E-3</v>
      </c>
      <c r="N203" s="13">
        <f t="shared" si="25"/>
        <v>4.1291608309570724E-2</v>
      </c>
      <c r="O203" s="13">
        <v>1</v>
      </c>
    </row>
    <row r="204" spans="4:15" x14ac:dyDescent="0.4">
      <c r="D204" s="6">
        <v>2.7</v>
      </c>
      <c r="E204" s="7">
        <f t="shared" si="18"/>
        <v>-0.28335760133041199</v>
      </c>
      <c r="G204">
        <f t="shared" si="21"/>
        <v>5.9360950319928163</v>
      </c>
      <c r="H204" s="10">
        <f t="shared" si="26"/>
        <v>-1.2993362809006039</v>
      </c>
      <c r="I204">
        <f t="shared" si="22"/>
        <v>5.7518497086696732</v>
      </c>
      <c r="J204" s="10">
        <f t="shared" si="23"/>
        <v>-1.2637182304133716</v>
      </c>
      <c r="K204">
        <f t="shared" si="19"/>
        <v>-1.2371924252157402</v>
      </c>
      <c r="L204">
        <f t="shared" si="20"/>
        <v>-1.0623035959300686</v>
      </c>
      <c r="M204" s="13">
        <f t="shared" si="24"/>
        <v>3.8618587993811651E-3</v>
      </c>
      <c r="N204" s="13">
        <f t="shared" si="25"/>
        <v>4.0567854984042549E-2</v>
      </c>
      <c r="O204" s="13">
        <v>1</v>
      </c>
    </row>
    <row r="205" spans="4:15" x14ac:dyDescent="0.4">
      <c r="D205" s="6">
        <v>2.72</v>
      </c>
      <c r="E205" s="7">
        <f t="shared" si="18"/>
        <v>-0.27982563337560429</v>
      </c>
      <c r="G205">
        <f t="shared" si="21"/>
        <v>5.9538153746916134</v>
      </c>
      <c r="H205" s="10">
        <f t="shared" si="26"/>
        <v>-1.2831404418438332</v>
      </c>
      <c r="I205">
        <f t="shared" si="22"/>
        <v>5.7687877074727174</v>
      </c>
      <c r="J205" s="10">
        <f t="shared" si="23"/>
        <v>-1.2479663597285202</v>
      </c>
      <c r="K205">
        <f t="shared" si="19"/>
        <v>-1.2207042182087671</v>
      </c>
      <c r="L205">
        <f t="shared" si="20"/>
        <v>-1.0483339267041865</v>
      </c>
      <c r="M205" s="13">
        <f t="shared" si="24"/>
        <v>3.8982820218079967E-3</v>
      </c>
      <c r="N205" s="13">
        <f t="shared" si="25"/>
        <v>3.9853108315215102E-2</v>
      </c>
      <c r="O205" s="13">
        <v>1</v>
      </c>
    </row>
    <row r="206" spans="4:15" x14ac:dyDescent="0.4">
      <c r="D206" s="6">
        <v>2.74</v>
      </c>
      <c r="E206" s="7">
        <f t="shared" si="18"/>
        <v>-0.27633349466652474</v>
      </c>
      <c r="G206">
        <f t="shared" si="21"/>
        <v>5.9715357173904113</v>
      </c>
      <c r="H206" s="10">
        <f t="shared" si="26"/>
        <v>-1.2671272397933491</v>
      </c>
      <c r="I206">
        <f t="shared" si="22"/>
        <v>5.7857257062757608</v>
      </c>
      <c r="J206" s="10">
        <f t="shared" si="23"/>
        <v>-1.232392119513767</v>
      </c>
      <c r="K206">
        <f t="shared" si="19"/>
        <v>-1.204417347955735</v>
      </c>
      <c r="L206">
        <f t="shared" si="20"/>
        <v>-1.0345351457041401</v>
      </c>
      <c r="M206" s="13">
        <f t="shared" si="24"/>
        <v>3.9325305342852602E-3</v>
      </c>
      <c r="N206" s="13">
        <f t="shared" si="25"/>
        <v>3.9147382085103412E-2</v>
      </c>
      <c r="O206" s="13">
        <v>1</v>
      </c>
    </row>
    <row r="207" spans="4:15" x14ac:dyDescent="0.4">
      <c r="D207" s="6">
        <v>2.76</v>
      </c>
      <c r="E207" s="7">
        <f t="shared" si="18"/>
        <v>-0.27288085347422425</v>
      </c>
      <c r="G207">
        <f t="shared" si="21"/>
        <v>5.9892560600892084</v>
      </c>
      <c r="H207" s="10">
        <f t="shared" si="26"/>
        <v>-1.2512951536060553</v>
      </c>
      <c r="I207">
        <f t="shared" si="22"/>
        <v>5.8026637050788041</v>
      </c>
      <c r="J207" s="10">
        <f t="shared" si="23"/>
        <v>-1.2169940303243454</v>
      </c>
      <c r="K207">
        <f t="shared" si="19"/>
        <v>-1.1883299609998734</v>
      </c>
      <c r="L207">
        <f t="shared" si="20"/>
        <v>-1.0209055708087476</v>
      </c>
      <c r="M207" s="13">
        <f t="shared" si="24"/>
        <v>3.964615479933575E-3</v>
      </c>
      <c r="N207" s="13">
        <f t="shared" si="25"/>
        <v>3.8450683955200252E-2</v>
      </c>
      <c r="O207" s="13">
        <v>1</v>
      </c>
    </row>
    <row r="208" spans="4:15" x14ac:dyDescent="0.4">
      <c r="D208" s="6">
        <v>2.78</v>
      </c>
      <c r="E208" s="7">
        <f t="shared" si="18"/>
        <v>-0.26946737676964883</v>
      </c>
      <c r="G208">
        <f t="shared" si="21"/>
        <v>6.0069764027880073</v>
      </c>
      <c r="H208" s="10">
        <f t="shared" si="26"/>
        <v>-1.2356426561772245</v>
      </c>
      <c r="I208">
        <f t="shared" si="22"/>
        <v>5.8196017038818475</v>
      </c>
      <c r="J208" s="10">
        <f t="shared" si="23"/>
        <v>-1.2017706069172798</v>
      </c>
      <c r="K208">
        <f t="shared" si="19"/>
        <v>-1.1724401992359077</v>
      </c>
      <c r="L208">
        <f t="shared" si="20"/>
        <v>-1.0074435224716745</v>
      </c>
      <c r="M208" s="13">
        <f t="shared" si="24"/>
        <v>3.9945505634189993E-3</v>
      </c>
      <c r="N208" s="13">
        <f t="shared" si="25"/>
        <v>3.7763015749129415E-2</v>
      </c>
      <c r="O208" s="13">
        <v>1</v>
      </c>
    </row>
    <row r="209" spans="4:15" x14ac:dyDescent="0.4">
      <c r="D209" s="6">
        <v>2.8</v>
      </c>
      <c r="E209" s="7">
        <f t="shared" si="18"/>
        <v>-0.2660927304130889</v>
      </c>
      <c r="G209">
        <f t="shared" si="21"/>
        <v>6.0246967454868052</v>
      </c>
      <c r="H209" s="10">
        <f t="shared" si="26"/>
        <v>-1.2201682153092188</v>
      </c>
      <c r="I209">
        <f t="shared" si="22"/>
        <v>5.8365397026848909</v>
      </c>
      <c r="J209" s="10">
        <f t="shared" si="23"/>
        <v>-1.186720359096294</v>
      </c>
      <c r="K209">
        <f t="shared" si="19"/>
        <v>-1.1567462009317651</v>
      </c>
      <c r="L209">
        <f t="shared" si="20"/>
        <v>-0.99414732431257558</v>
      </c>
      <c r="M209" s="13">
        <f t="shared" si="24"/>
        <v>4.0223519076939517E-3</v>
      </c>
      <c r="N209" s="13">
        <f t="shared" si="25"/>
        <v>3.7084373725811241E-2</v>
      </c>
      <c r="O209" s="13">
        <v>1</v>
      </c>
    </row>
    <row r="210" spans="4:15" x14ac:dyDescent="0.4">
      <c r="D210" s="6">
        <v>2.82</v>
      </c>
      <c r="E210" s="7">
        <f t="shared" si="18"/>
        <v>-0.26275657933586022</v>
      </c>
      <c r="G210">
        <f t="shared" si="21"/>
        <v>6.0424170881856032</v>
      </c>
      <c r="H210" s="10">
        <f t="shared" si="26"/>
        <v>-1.2048702945445868</v>
      </c>
      <c r="I210">
        <f t="shared" si="22"/>
        <v>5.8534777014879342</v>
      </c>
      <c r="J210" s="10">
        <f t="shared" si="23"/>
        <v>-1.1718417925220694</v>
      </c>
      <c r="K210">
        <f t="shared" si="19"/>
        <v>-1.1412461017062481</v>
      </c>
      <c r="L210">
        <f t="shared" si="20"/>
        <v>-0.98101530368109036</v>
      </c>
      <c r="M210" s="13">
        <f t="shared" si="24"/>
        <v>4.0480379143301168E-3</v>
      </c>
      <c r="N210" s="13">
        <f t="shared" si="25"/>
        <v>3.6414748843376317E-2</v>
      </c>
      <c r="O210" s="13">
        <v>1</v>
      </c>
    </row>
    <row r="211" spans="4:15" x14ac:dyDescent="0.4">
      <c r="D211" s="6">
        <v>2.84</v>
      </c>
      <c r="E211" s="7">
        <f t="shared" ref="E211:E274" si="27">-(1+D211+$E$5*D211^3)*EXP(-D211)</f>
        <v>-0.25945858771447783</v>
      </c>
      <c r="G211">
        <f t="shared" si="21"/>
        <v>6.0601374308844012</v>
      </c>
      <c r="H211" s="10">
        <f t="shared" si="26"/>
        <v>-1.1897473539647379</v>
      </c>
      <c r="I211">
        <f t="shared" si="22"/>
        <v>5.8704157002909785</v>
      </c>
      <c r="J211" s="10">
        <f t="shared" si="23"/>
        <v>-1.1571334094890282</v>
      </c>
      <c r="K211">
        <f t="shared" ref="K211:K274" si="28">$E$6*$O$6*EXP(-$O$15*(G211/$E$4-1))-SQRT($E$6)*$O$5*EXP(-$O$4*(G211/$E$4-1))</f>
        <v>-1.125938035464211</v>
      </c>
      <c r="L211">
        <f t="shared" ref="L211:L274" si="29">$K$6*$O$6*EXP(-$O$15*(I211/$K$4-1))-SQRT($K$6)*$O$5*EXP(-$O$4*(I211/$K$4-1))</f>
        <v>-0.96804579219465314</v>
      </c>
      <c r="M211" s="13">
        <f t="shared" si="24"/>
        <v>4.0716291275016778E-3</v>
      </c>
      <c r="N211" s="13">
        <f t="shared" si="25"/>
        <v>3.5754127014064045E-2</v>
      </c>
      <c r="O211" s="13">
        <v>1</v>
      </c>
    </row>
    <row r="212" spans="4:15" x14ac:dyDescent="0.4">
      <c r="D212" s="6">
        <v>2.86</v>
      </c>
      <c r="E212" s="7">
        <f t="shared" si="27"/>
        <v>-0.25619841913757641</v>
      </c>
      <c r="G212">
        <f t="shared" ref="G212:G275" si="30">$E$11*(D212/$E$12+1)</f>
        <v>6.0778577735832</v>
      </c>
      <c r="H212" s="10">
        <f t="shared" si="26"/>
        <v>-1.1747978509553565</v>
      </c>
      <c r="I212">
        <f t="shared" ref="I212:I275" si="31">$K$11*(D212/$K$12+1)</f>
        <v>5.8873536990940218</v>
      </c>
      <c r="J212" s="10">
        <f t="shared" ref="J212:J275" si="32">-(-$H$4)*(1+D212+$K$5*D212^3)*EXP(-D212)</f>
        <v>-1.1425937096697631</v>
      </c>
      <c r="K212">
        <f t="shared" si="28"/>
        <v>-1.1108201352907372</v>
      </c>
      <c r="L212">
        <f t="shared" si="29"/>
        <v>-0.9552371262510263</v>
      </c>
      <c r="M212" s="13">
        <f t="shared" ref="M212:M275" si="33">(K212-H212)^2*O212</f>
        <v>4.093148101662873E-3</v>
      </c>
      <c r="N212" s="13">
        <f t="shared" ref="N212:N275" si="34">(L212-J212)^2*O212</f>
        <v>3.5102489350342096E-2</v>
      </c>
      <c r="O212" s="13">
        <v>1</v>
      </c>
    </row>
    <row r="213" spans="4:15" x14ac:dyDescent="0.4">
      <c r="D213" s="6">
        <v>2.88</v>
      </c>
      <c r="E213" s="7">
        <f t="shared" si="27"/>
        <v>-0.25297573676582097</v>
      </c>
      <c r="G213">
        <f t="shared" si="30"/>
        <v>6.095578116281998</v>
      </c>
      <c r="H213" s="10">
        <f t="shared" ref="H213:H276" si="35">-(-$B$4)*(1+D213+$E$5*D213^3)*EXP(-D213)</f>
        <v>-1.160020240939672</v>
      </c>
      <c r="I213">
        <f t="shared" si="31"/>
        <v>5.9042916978970643</v>
      </c>
      <c r="J213" s="10">
        <f t="shared" si="32"/>
        <v>-1.1282211908282083</v>
      </c>
      <c r="K213">
        <f t="shared" si="28"/>
        <v>-1.0958905343057526</v>
      </c>
      <c r="L213">
        <f t="shared" si="29"/>
        <v>-0.94258764751644675</v>
      </c>
      <c r="M213" s="13">
        <f t="shared" si="33"/>
        <v>4.112619272952576E-3</v>
      </c>
      <c r="N213" s="13">
        <f t="shared" si="34"/>
        <v>3.4459812402479639E-2</v>
      </c>
      <c r="O213" s="13">
        <v>1</v>
      </c>
    </row>
    <row r="214" spans="4:15" x14ac:dyDescent="0.4">
      <c r="D214" s="6">
        <v>2.9</v>
      </c>
      <c r="E214" s="7">
        <f t="shared" si="27"/>
        <v>-0.24979020348504663</v>
      </c>
      <c r="G214">
        <f t="shared" si="30"/>
        <v>6.113298458980795</v>
      </c>
      <c r="H214" s="10">
        <f t="shared" si="35"/>
        <v>-1.1454129780806812</v>
      </c>
      <c r="I214">
        <f t="shared" si="31"/>
        <v>5.9212296967001086</v>
      </c>
      <c r="J214" s="10">
        <f t="shared" si="32"/>
        <v>-1.1140143495026111</v>
      </c>
      <c r="K214">
        <f t="shared" si="28"/>
        <v>-1.0811473664804563</v>
      </c>
      <c r="L214">
        <f t="shared" si="29"/>
        <v>-0.93009570339025049</v>
      </c>
      <c r="M214" s="13">
        <f t="shared" si="33"/>
        <v>4.1300688343509648E-3</v>
      </c>
      <c r="N214" s="13">
        <f t="shared" si="34"/>
        <v>3.3826068387803748E-2</v>
      </c>
      <c r="O214" s="13">
        <v>1</v>
      </c>
    </row>
    <row r="215" spans="4:15" x14ac:dyDescent="0.4">
      <c r="D215" s="6">
        <v>2.92</v>
      </c>
      <c r="E215" s="7">
        <f t="shared" si="27"/>
        <v>-0.24664148205285594</v>
      </c>
      <c r="G215">
        <f t="shared" si="30"/>
        <v>6.1310188016795939</v>
      </c>
      <c r="H215" s="10">
        <f t="shared" si="35"/>
        <v>-1.1309745159533708</v>
      </c>
      <c r="I215">
        <f t="shared" si="31"/>
        <v>5.9381676955031528</v>
      </c>
      <c r="J215" s="10">
        <f t="shared" si="32"/>
        <v>-1.099971681659327</v>
      </c>
      <c r="K215">
        <f t="shared" si="28"/>
        <v>-1.0665887674169292</v>
      </c>
      <c r="L215">
        <f t="shared" si="29"/>
        <v>-0.91775964744681127</v>
      </c>
      <c r="M215" s="13">
        <f t="shared" si="33"/>
        <v>4.1455246145978963E-3</v>
      </c>
      <c r="N215" s="13">
        <f t="shared" si="34"/>
        <v>3.320122541186301E-2</v>
      </c>
      <c r="O215" s="13">
        <v>1</v>
      </c>
    </row>
    <row r="216" spans="4:15" x14ac:dyDescent="0.4">
      <c r="D216" s="6">
        <v>2.94</v>
      </c>
      <c r="E216" s="7">
        <f t="shared" si="27"/>
        <v>-0.24352923523889808</v>
      </c>
      <c r="G216">
        <f t="shared" si="30"/>
        <v>6.1487391443783919</v>
      </c>
      <c r="H216" s="10">
        <f t="shared" si="35"/>
        <v>-1.1167033081879671</v>
      </c>
      <c r="I216">
        <f t="shared" si="31"/>
        <v>5.9551056943061962</v>
      </c>
      <c r="J216" s="10">
        <f t="shared" si="32"/>
        <v>-1.0860916833184378</v>
      </c>
      <c r="K216">
        <f t="shared" si="28"/>
        <v>-1.0522128750922246</v>
      </c>
      <c r="L216">
        <f t="shared" si="29"/>
        <v>-0.90557783985558149</v>
      </c>
      <c r="M216" s="13">
        <f t="shared" si="33"/>
        <v>4.1590159608764447E-3</v>
      </c>
      <c r="N216" s="13">
        <f t="shared" si="34"/>
        <v>3.2585247681732571E-2</v>
      </c>
      <c r="O216" s="13">
        <v>1</v>
      </c>
    </row>
    <row r="217" spans="4:15" x14ac:dyDescent="0.4">
      <c r="D217" s="6">
        <v>2.96</v>
      </c>
      <c r="E217" s="7">
        <f t="shared" si="27"/>
        <v>-0.24045312595904514</v>
      </c>
      <c r="G217">
        <f t="shared" si="30"/>
        <v>6.1664594870771898</v>
      </c>
      <c r="H217" s="10">
        <f t="shared" si="35"/>
        <v>-1.1025978090852013</v>
      </c>
      <c r="I217">
        <f t="shared" si="31"/>
        <v>5.9720436931092395</v>
      </c>
      <c r="J217" s="10">
        <f t="shared" si="32"/>
        <v>-1.0723728511521495</v>
      </c>
      <c r="K217">
        <f t="shared" si="28"/>
        <v>-1.0380178305681846</v>
      </c>
      <c r="L217">
        <f t="shared" si="29"/>
        <v>-0.89354864778003407</v>
      </c>
      <c r="M217" s="13">
        <f t="shared" si="33"/>
        <v>4.1705736252583368E-3</v>
      </c>
      <c r="N217" s="13">
        <f t="shared" si="34"/>
        <v>3.1978095711671713E-2</v>
      </c>
      <c r="O217" s="13">
        <v>1</v>
      </c>
    </row>
    <row r="218" spans="4:15" x14ac:dyDescent="0.4">
      <c r="D218" s="6">
        <v>2.98</v>
      </c>
      <c r="E218" s="7">
        <f t="shared" si="27"/>
        <v>-0.23741281740367456</v>
      </c>
      <c r="G218">
        <f t="shared" si="30"/>
        <v>6.1841798297759869</v>
      </c>
      <c r="H218" s="10">
        <f t="shared" si="35"/>
        <v>-1.0886564742045495</v>
      </c>
      <c r="I218">
        <f t="shared" si="31"/>
        <v>5.9889816919122829</v>
      </c>
      <c r="J218" s="10">
        <f t="shared" si="32"/>
        <v>-1.0588136830569079</v>
      </c>
      <c r="K218">
        <f t="shared" si="28"/>
        <v>-1.0240017786682147</v>
      </c>
      <c r="L218">
        <f t="shared" si="29"/>
        <v>-0.88167044575625575</v>
      </c>
      <c r="M218" s="13">
        <f t="shared" si="33"/>
        <v>4.1802296548961431E-3</v>
      </c>
      <c r="N218" s="13">
        <f t="shared" si="34"/>
        <v>3.1379726521355171E-2</v>
      </c>
      <c r="O218" s="13">
        <v>1</v>
      </c>
    </row>
    <row r="219" spans="4:15" x14ac:dyDescent="0.4">
      <c r="D219" s="6">
        <v>3</v>
      </c>
      <c r="E219" s="7">
        <f t="shared" si="27"/>
        <v>-0.23440797316026071</v>
      </c>
      <c r="G219">
        <f t="shared" si="30"/>
        <v>6.2019001724747858</v>
      </c>
      <c r="H219" s="10">
        <f t="shared" si="35"/>
        <v>-1.0748777609263755</v>
      </c>
      <c r="I219">
        <f t="shared" si="31"/>
        <v>6.0059196907153272</v>
      </c>
      <c r="J219" s="10">
        <f t="shared" si="32"/>
        <v>-1.045412678700131</v>
      </c>
      <c r="K219">
        <f t="shared" si="28"/>
        <v>-1.0101628686221966</v>
      </c>
      <c r="L219">
        <f t="shared" si="29"/>
        <v>-0.86994161605191289</v>
      </c>
      <c r="M219" s="13">
        <f t="shared" si="33"/>
        <v>4.1880172859414767E-3</v>
      </c>
      <c r="N219" s="13">
        <f t="shared" si="34"/>
        <v>3.079009382689488E-2</v>
      </c>
      <c r="O219" s="13">
        <v>1</v>
      </c>
    </row>
    <row r="220" spans="4:15" x14ac:dyDescent="0.4">
      <c r="D220" s="6">
        <v>3.02</v>
      </c>
      <c r="E220" s="7">
        <f t="shared" si="27"/>
        <v>-0.23143825733047166</v>
      </c>
      <c r="G220">
        <f t="shared" si="30"/>
        <v>6.2196205151735837</v>
      </c>
      <c r="H220" s="10">
        <f t="shared" si="35"/>
        <v>-1.0612601289888779</v>
      </c>
      <c r="I220">
        <f t="shared" si="31"/>
        <v>6.0228576895183705</v>
      </c>
      <c r="J220" s="10">
        <f t="shared" si="32"/>
        <v>-1.0321683400424377</v>
      </c>
      <c r="K220">
        <f t="shared" si="28"/>
        <v>-0.99649925468066891</v>
      </c>
      <c r="L220">
        <f t="shared" si="29"/>
        <v>-0.85836054900630609</v>
      </c>
      <c r="M220" s="13">
        <f t="shared" si="33"/>
        <v>4.1939708411636422E-3</v>
      </c>
      <c r="N220" s="13">
        <f t="shared" si="34"/>
        <v>3.0209148224859601E-2</v>
      </c>
      <c r="O220" s="13">
        <v>1</v>
      </c>
    </row>
    <row r="221" spans="4:15" x14ac:dyDescent="0.4">
      <c r="D221" s="6">
        <v>3.04</v>
      </c>
      <c r="E221" s="7">
        <f t="shared" si="27"/>
        <v>-0.2285033346419614</v>
      </c>
      <c r="G221">
        <f t="shared" si="30"/>
        <v>6.2373408578723817</v>
      </c>
      <c r="H221" s="10">
        <f t="shared" si="35"/>
        <v>-1.0478020410007138</v>
      </c>
      <c r="I221">
        <f t="shared" si="31"/>
        <v>6.0397956883214139</v>
      </c>
      <c r="J221" s="10">
        <f t="shared" si="32"/>
        <v>-1.0190791718362195</v>
      </c>
      <c r="K221">
        <f t="shared" si="28"/>
        <v>-0.98300909669938918</v>
      </c>
      <c r="L221">
        <f t="shared" si="29"/>
        <v>-0.84692564335219245</v>
      </c>
      <c r="M221" s="13">
        <f t="shared" si="33"/>
        <v>4.1981256312345581E-3</v>
      </c>
      <c r="N221" s="13">
        <f t="shared" si="34"/>
        <v>2.9636837369500728E-2</v>
      </c>
      <c r="O221" s="13">
        <v>1</v>
      </c>
    </row>
    <row r="222" spans="4:15" x14ac:dyDescent="0.4">
      <c r="D222" s="6">
        <v>3.06</v>
      </c>
      <c r="E222" s="7">
        <f t="shared" si="27"/>
        <v>-0.22560287055504136</v>
      </c>
      <c r="G222">
        <f t="shared" si="30"/>
        <v>6.2550612005711788</v>
      </c>
      <c r="H222" s="10">
        <f t="shared" si="35"/>
        <v>-1.0345019629301422</v>
      </c>
      <c r="I222">
        <f t="shared" si="31"/>
        <v>6.0567336871244573</v>
      </c>
      <c r="J222" s="10">
        <f t="shared" si="32"/>
        <v>-1.0061436821013736</v>
      </c>
      <c r="K222">
        <f t="shared" si="28"/>
        <v>-0.9696905606953351</v>
      </c>
      <c r="L222">
        <f t="shared" si="29"/>
        <v>-0.83563530652003737</v>
      </c>
      <c r="M222" s="13">
        <f t="shared" si="33"/>
        <v>4.2005178596419565E-3</v>
      </c>
      <c r="N222" s="13">
        <f t="shared" si="34"/>
        <v>2.9073106143386023E-2</v>
      </c>
      <c r="O222" s="13">
        <v>1</v>
      </c>
    </row>
    <row r="223" spans="4:15" x14ac:dyDescent="0.4">
      <c r="D223" s="6">
        <v>3.08</v>
      </c>
      <c r="E223" s="7">
        <f t="shared" si="27"/>
        <v>-0.2227365313644098</v>
      </c>
      <c r="G223">
        <f t="shared" si="30"/>
        <v>6.2727815432699776</v>
      </c>
      <c r="H223" s="10">
        <f t="shared" si="35"/>
        <v>-1.021358364571501</v>
      </c>
      <c r="I223">
        <f t="shared" si="31"/>
        <v>6.0736716859275006</v>
      </c>
      <c r="J223" s="10">
        <f t="shared" si="32"/>
        <v>-0.99336038257899473</v>
      </c>
      <c r="K223">
        <f t="shared" si="28"/>
        <v>-0.95654181937518146</v>
      </c>
      <c r="L223">
        <f t="shared" si="29"/>
        <v>-0.82448795492533822</v>
      </c>
      <c r="M223" s="13">
        <f t="shared" si="33"/>
        <v>4.2011845311865307E-3</v>
      </c>
      <c r="N223" s="13">
        <f t="shared" si="34"/>
        <v>2.8517896821639452E-2</v>
      </c>
      <c r="O223" s="13">
        <v>1</v>
      </c>
    </row>
    <row r="224" spans="4:15" x14ac:dyDescent="0.4">
      <c r="D224" s="6">
        <v>3.1</v>
      </c>
      <c r="E224" s="7">
        <f t="shared" si="27"/>
        <v>-0.21990398429611194</v>
      </c>
      <c r="G224">
        <f t="shared" si="30"/>
        <v>6.2905018859687756</v>
      </c>
      <c r="H224" s="10">
        <f t="shared" si="35"/>
        <v>-1.0083697199898214</v>
      </c>
      <c r="I224">
        <f t="shared" si="31"/>
        <v>6.090609684730544</v>
      </c>
      <c r="J224" s="10">
        <f t="shared" si="32"/>
        <v>-0.9807277891638001</v>
      </c>
      <c r="K224">
        <f t="shared" si="28"/>
        <v>-0.94356105263725787</v>
      </c>
      <c r="L224">
        <f t="shared" si="29"/>
        <v>-0.81348201423963507</v>
      </c>
      <c r="M224" s="13">
        <f t="shared" si="33"/>
        <v>4.2001633640152327E-3</v>
      </c>
      <c r="N224" s="13">
        <f t="shared" si="34"/>
        <v>2.797114922998447E-2</v>
      </c>
      <c r="O224" s="13">
        <v>1</v>
      </c>
    </row>
    <row r="225" spans="4:15" x14ac:dyDescent="0.4">
      <c r="D225" s="6">
        <v>3.12</v>
      </c>
      <c r="E225" s="7">
        <f t="shared" si="27"/>
        <v>-0.21710489759989757</v>
      </c>
      <c r="G225">
        <f t="shared" si="30"/>
        <v>6.3082222286675735</v>
      </c>
      <c r="H225" s="10">
        <f t="shared" si="35"/>
        <v>-0.99553450794433029</v>
      </c>
      <c r="I225">
        <f t="shared" si="31"/>
        <v>6.1075476835335882</v>
      </c>
      <c r="J225" s="10">
        <f t="shared" si="32"/>
        <v>-0.96824442231602326</v>
      </c>
      <c r="K225">
        <f t="shared" si="28"/>
        <v>-0.93074644804792794</v>
      </c>
      <c r="L225">
        <f t="shared" si="29"/>
        <v>-0.80261591964580847</v>
      </c>
      <c r="M225" s="13">
        <f t="shared" si="33"/>
        <v>4.1974927051398186E-3</v>
      </c>
      <c r="N225" s="13">
        <f t="shared" si="34"/>
        <v>2.7432800896777347E-2</v>
      </c>
      <c r="O225" s="13">
        <v>1</v>
      </c>
    </row>
    <row r="226" spans="4:15" x14ac:dyDescent="0.4">
      <c r="D226" s="6">
        <v>3.14</v>
      </c>
      <c r="E226" s="7">
        <f t="shared" si="27"/>
        <v>-0.21433894063713826</v>
      </c>
      <c r="G226">
        <f t="shared" si="30"/>
        <v>6.3259425713663715</v>
      </c>
      <c r="H226" s="10">
        <f t="shared" si="35"/>
        <v>-0.98285121229159733</v>
      </c>
      <c r="I226">
        <f t="shared" si="31"/>
        <v>6.1244856823366316</v>
      </c>
      <c r="J226" s="10">
        <f t="shared" si="32"/>
        <v>-0.95590880745350926</v>
      </c>
      <c r="K226">
        <f t="shared" si="28"/>
        <v>-0.91809620129334901</v>
      </c>
      <c r="L226">
        <f t="shared" si="29"/>
        <v>-0.79188811607824672</v>
      </c>
      <c r="M226" s="13">
        <f t="shared" si="33"/>
        <v>4.1932114493832611E-3</v>
      </c>
      <c r="N226" s="13">
        <f t="shared" si="34"/>
        <v>2.6902787199219125E-2</v>
      </c>
      <c r="O226" s="13">
        <v>1</v>
      </c>
    </row>
    <row r="227" spans="4:15" x14ac:dyDescent="0.4">
      <c r="D227" s="6">
        <v>3.16</v>
      </c>
      <c r="E227" s="7">
        <f t="shared" si="27"/>
        <v>-0.21160578396446128</v>
      </c>
      <c r="G227">
        <f t="shared" si="30"/>
        <v>6.3436629140651695</v>
      </c>
      <c r="H227" s="10">
        <f t="shared" si="35"/>
        <v>-0.97031832236903715</v>
      </c>
      <c r="I227">
        <f t="shared" si="31"/>
        <v>6.141423681139675</v>
      </c>
      <c r="J227" s="10">
        <f t="shared" si="32"/>
        <v>-0.94371947532470446</v>
      </c>
      <c r="K227">
        <f t="shared" si="28"/>
        <v>-0.90560851660749997</v>
      </c>
      <c r="L227">
        <f t="shared" si="29"/>
        <v>-0.781297058448438</v>
      </c>
      <c r="M227" s="13">
        <f t="shared" si="33"/>
        <v>4.18735896169587E-3</v>
      </c>
      <c r="N227" s="13">
        <f t="shared" si="34"/>
        <v>2.6381041503927689E-2</v>
      </c>
      <c r="O227" s="13">
        <v>1</v>
      </c>
    </row>
    <row r="228" spans="4:15" x14ac:dyDescent="0.4">
      <c r="D228" s="6">
        <v>3.18</v>
      </c>
      <c r="E228" s="7">
        <f t="shared" si="27"/>
        <v>-0.20890509941325178</v>
      </c>
      <c r="G228">
        <f t="shared" si="30"/>
        <v>6.3613832567639683</v>
      </c>
      <c r="H228" s="10">
        <f t="shared" si="35"/>
        <v>-0.95793433335946598</v>
      </c>
      <c r="I228">
        <f t="shared" si="31"/>
        <v>6.1583616799427183</v>
      </c>
      <c r="J228" s="10">
        <f t="shared" si="32"/>
        <v>-0.93167496236322034</v>
      </c>
      <c r="K228">
        <f t="shared" si="28"/>
        <v>-0.89328160717735416</v>
      </c>
      <c r="L228">
        <f t="shared" si="29"/>
        <v>-0.77084121185653154</v>
      </c>
      <c r="M228" s="13">
        <f t="shared" si="33"/>
        <v>4.1799750027791275E-3</v>
      </c>
      <c r="N228" s="13">
        <f t="shared" si="34"/>
        <v>2.5867495302047818E-2</v>
      </c>
      <c r="O228" s="13">
        <v>1</v>
      </c>
    </row>
    <row r="229" spans="4:15" x14ac:dyDescent="0.4">
      <c r="D229" s="6">
        <v>3.2</v>
      </c>
      <c r="E229" s="7">
        <f t="shared" si="27"/>
        <v>-0.20623656016517031</v>
      </c>
      <c r="G229">
        <f t="shared" si="30"/>
        <v>6.3791035994627654</v>
      </c>
      <c r="H229" s="10">
        <f t="shared" si="35"/>
        <v>-0.94569774663738837</v>
      </c>
      <c r="I229">
        <f t="shared" si="31"/>
        <v>6.1752996787457626</v>
      </c>
      <c r="J229" s="10">
        <f t="shared" si="32"/>
        <v>-0.91977381102462663</v>
      </c>
      <c r="K229">
        <f t="shared" si="28"/>
        <v>-0.88111369552603358</v>
      </c>
      <c r="L229">
        <f t="shared" si="29"/>
        <v>-0.76051905178939205</v>
      </c>
      <c r="M229" s="13">
        <f t="shared" si="33"/>
        <v>4.1710996579540881E-3</v>
      </c>
      <c r="N229" s="13">
        <f t="shared" si="34"/>
        <v>2.5362078339072534E-2</v>
      </c>
      <c r="O229" s="13">
        <v>1</v>
      </c>
    </row>
    <row r="230" spans="4:15" x14ac:dyDescent="0.4">
      <c r="D230" s="6">
        <v>3.22</v>
      </c>
      <c r="E230" s="7">
        <f t="shared" si="27"/>
        <v>-0.20359984082382737</v>
      </c>
      <c r="G230">
        <f t="shared" si="30"/>
        <v>6.3968239421615634</v>
      </c>
      <c r="H230" s="10">
        <f t="shared" si="35"/>
        <v>-0.93360707009766031</v>
      </c>
      <c r="I230">
        <f t="shared" si="31"/>
        <v>6.1922376775488068</v>
      </c>
      <c r="J230" s="10">
        <f t="shared" si="32"/>
        <v>-0.90801457010610531</v>
      </c>
      <c r="K230">
        <f t="shared" si="28"/>
        <v>-0.86910301387476996</v>
      </c>
      <c r="L230">
        <f t="shared" si="29"/>
        <v>-0.75032906430565616</v>
      </c>
      <c r="M230" s="13">
        <f t="shared" si="33"/>
        <v>4.1607732692057996E-3</v>
      </c>
      <c r="N230" s="13">
        <f t="shared" si="34"/>
        <v>2.4864718739543483E-2</v>
      </c>
      <c r="O230" s="13">
        <v>1</v>
      </c>
    </row>
    <row r="231" spans="4:15" x14ac:dyDescent="0.4">
      <c r="D231" s="6">
        <v>3.24</v>
      </c>
      <c r="E231" s="7">
        <f t="shared" si="27"/>
        <v>-0.20099461748275413</v>
      </c>
      <c r="G231">
        <f t="shared" si="30"/>
        <v>6.4145442848603613</v>
      </c>
      <c r="H231" s="10">
        <f t="shared" si="35"/>
        <v>-0.92166081846716896</v>
      </c>
      <c r="I231">
        <f t="shared" si="31"/>
        <v>6.2091756763518493</v>
      </c>
      <c r="J231" s="10">
        <f t="shared" si="32"/>
        <v>-0.89639579504958689</v>
      </c>
      <c r="K231">
        <f t="shared" si="28"/>
        <v>-0.85724780448445004</v>
      </c>
      <c r="L231">
        <f t="shared" si="29"/>
        <v>-0.74026974620827724</v>
      </c>
      <c r="M231" s="13">
        <f t="shared" si="33"/>
        <v>4.1490363703379435E-3</v>
      </c>
      <c r="N231" s="13">
        <f t="shared" si="34"/>
        <v>2.4375343126799006E-2</v>
      </c>
      <c r="O231" s="13">
        <v>1</v>
      </c>
    </row>
    <row r="232" spans="4:15" x14ac:dyDescent="0.4">
      <c r="D232" s="6">
        <v>3.26</v>
      </c>
      <c r="E232" s="7">
        <f t="shared" si="27"/>
        <v>-0.19842056778980105</v>
      </c>
      <c r="G232">
        <f t="shared" si="30"/>
        <v>6.4322646275591593</v>
      </c>
      <c r="H232" s="10">
        <f t="shared" si="35"/>
        <v>-0.90985751360013267</v>
      </c>
      <c r="I232">
        <f t="shared" si="31"/>
        <v>6.2261136751548927</v>
      </c>
      <c r="J232" s="10">
        <f t="shared" si="32"/>
        <v>-0.88491604822895475</v>
      </c>
      <c r="K232">
        <f t="shared" si="28"/>
        <v>-0.84554631997751739</v>
      </c>
      <c r="L232">
        <f t="shared" si="29"/>
        <v>-0.7303396052050305</v>
      </c>
      <c r="M232" s="13">
        <f t="shared" si="33"/>
        <v>4.1359296251655122E-3</v>
      </c>
      <c r="N232" s="13">
        <f t="shared" si="34"/>
        <v>2.3893876737928504E-2</v>
      </c>
      <c r="O232" s="13">
        <v>1</v>
      </c>
    </row>
    <row r="233" spans="4:15" x14ac:dyDescent="0.4">
      <c r="D233" s="6">
        <v>3.28</v>
      </c>
      <c r="E233" s="7">
        <f t="shared" si="27"/>
        <v>-0.19587737100809449</v>
      </c>
      <c r="G233">
        <f t="shared" si="30"/>
        <v>6.4499849702579573</v>
      </c>
      <c r="H233" s="10">
        <f t="shared" si="35"/>
        <v>-0.89819568475761713</v>
      </c>
      <c r="I233">
        <f t="shared" si="31"/>
        <v>6.243051673957936</v>
      </c>
      <c r="J233" s="10">
        <f t="shared" si="32"/>
        <v>-0.87357389922189987</v>
      </c>
      <c r="K233">
        <f t="shared" si="28"/>
        <v>-0.83399682364095518</v>
      </c>
      <c r="L233">
        <f t="shared" si="29"/>
        <v>-0.72053716005744828</v>
      </c>
      <c r="M233" s="13">
        <f t="shared" si="33"/>
        <v>4.1214937686764501E-3</v>
      </c>
      <c r="N233" s="13">
        <f t="shared" si="34"/>
        <v>2.3420243534088392E-2</v>
      </c>
      <c r="O233" s="13">
        <v>1</v>
      </c>
    </row>
    <row r="234" spans="4:15" x14ac:dyDescent="0.4">
      <c r="D234" s="6">
        <v>3.3</v>
      </c>
      <c r="E234" s="7">
        <f t="shared" si="27"/>
        <v>-0.19336470807367612</v>
      </c>
      <c r="G234">
        <f t="shared" si="30"/>
        <v>6.4677053129567552</v>
      </c>
      <c r="H234" s="10">
        <f t="shared" si="35"/>
        <v>-0.88667386887184185</v>
      </c>
      <c r="I234">
        <f t="shared" si="31"/>
        <v>6.2599896727609794</v>
      </c>
      <c r="J234" s="10">
        <f t="shared" si="32"/>
        <v>-0.86236792506698079</v>
      </c>
      <c r="K234">
        <f t="shared" si="28"/>
        <v>-0.82259758971107444</v>
      </c>
      <c r="L234">
        <f t="shared" si="29"/>
        <v>-0.71086094071861583</v>
      </c>
      <c r="M234" s="13">
        <f t="shared" si="33"/>
        <v>4.1057695510885962E-3</v>
      </c>
      <c r="N234" s="13">
        <f t="shared" si="34"/>
        <v>2.2954366306335704E-2</v>
      </c>
      <c r="O234" s="13">
        <v>1</v>
      </c>
    </row>
    <row r="235" spans="4:15" x14ac:dyDescent="0.4">
      <c r="D235" s="6">
        <v>3.32</v>
      </c>
      <c r="E235" s="7">
        <f t="shared" si="27"/>
        <v>-0.19088226164994515</v>
      </c>
      <c r="G235">
        <f t="shared" si="30"/>
        <v>6.4854256556555532</v>
      </c>
      <c r="H235" s="10">
        <f t="shared" si="35"/>
        <v>-0.87529061079582349</v>
      </c>
      <c r="I235">
        <f t="shared" si="31"/>
        <v>6.2769276715640236</v>
      </c>
      <c r="J235" s="10">
        <f t="shared" si="32"/>
        <v>-0.85129671050642552</v>
      </c>
      <c r="K235">
        <f t="shared" si="28"/>
        <v>-0.8113469036407811</v>
      </c>
      <c r="L235">
        <f t="shared" si="29"/>
        <v>-0.70130948846026375</v>
      </c>
      <c r="M235" s="13">
        <f t="shared" si="33"/>
        <v>4.0887976847298188E-3</v>
      </c>
      <c r="N235" s="13">
        <f t="shared" si="34"/>
        <v>2.2496166777124637E-2</v>
      </c>
      <c r="O235" s="13">
        <v>1</v>
      </c>
    </row>
    <row r="236" spans="4:15" x14ac:dyDescent="0.4">
      <c r="D236" s="6">
        <v>3.34</v>
      </c>
      <c r="E236" s="7">
        <f t="shared" si="27"/>
        <v>-0.18842971617902185</v>
      </c>
      <c r="G236">
        <f t="shared" si="30"/>
        <v>6.5031459983543511</v>
      </c>
      <c r="H236" s="10">
        <f t="shared" si="35"/>
        <v>-0.86404446353890463</v>
      </c>
      <c r="I236">
        <f t="shared" si="31"/>
        <v>6.293865670367067</v>
      </c>
      <c r="J236" s="10">
        <f t="shared" si="32"/>
        <v>-0.84035884821520168</v>
      </c>
      <c r="K236">
        <f t="shared" si="28"/>
        <v>-0.80024306235000431</v>
      </c>
      <c r="L236">
        <f t="shared" si="29"/>
        <v>-0.69188135598956557</v>
      </c>
      <c r="M236" s="13">
        <f t="shared" si="33"/>
        <v>4.0706187936670113E-3</v>
      </c>
      <c r="N236" s="13">
        <f t="shared" si="34"/>
        <v>2.2045565697613831E-2</v>
      </c>
      <c r="O236" s="13">
        <v>1</v>
      </c>
    </row>
    <row r="237" spans="4:15" x14ac:dyDescent="0.4">
      <c r="D237" s="6">
        <v>3.36</v>
      </c>
      <c r="E237" s="7">
        <f t="shared" si="27"/>
        <v>-0.18600675793014393</v>
      </c>
      <c r="G237">
        <f t="shared" si="30"/>
        <v>6.52086634105315</v>
      </c>
      <c r="H237" s="10">
        <f t="shared" si="35"/>
        <v>-0.85293398848867497</v>
      </c>
      <c r="I237">
        <f t="shared" si="31"/>
        <v>6.3108036691701104</v>
      </c>
      <c r="J237" s="10">
        <f t="shared" si="32"/>
        <v>-0.82955293901685601</v>
      </c>
      <c r="K237">
        <f t="shared" si="28"/>
        <v>-0.78928437445990796</v>
      </c>
      <c r="L237">
        <f t="shared" si="29"/>
        <v>-0.68257510755604955</v>
      </c>
      <c r="M237" s="13">
        <f t="shared" si="33"/>
        <v>4.0512733660110142E-3</v>
      </c>
      <c r="N237" s="13">
        <f t="shared" si="34"/>
        <v>2.1602482940921226E-2</v>
      </c>
      <c r="O237" s="13">
        <v>1</v>
      </c>
    </row>
    <row r="238" spans="4:15" x14ac:dyDescent="0.4">
      <c r="D238" s="6">
        <v>3.38</v>
      </c>
      <c r="E238" s="7">
        <f t="shared" si="27"/>
        <v>-0.1836130750452066</v>
      </c>
      <c r="G238">
        <f t="shared" si="30"/>
        <v>6.5385866837519471</v>
      </c>
      <c r="H238" s="10">
        <f t="shared" si="35"/>
        <v>-0.84195775561979491</v>
      </c>
      <c r="I238">
        <f t="shared" si="31"/>
        <v>6.3277416679731537</v>
      </c>
      <c r="J238" s="10">
        <f t="shared" si="32"/>
        <v>-0.81887759208661248</v>
      </c>
      <c r="K238">
        <f t="shared" si="28"/>
        <v>-0.77846916051153037</v>
      </c>
      <c r="L238">
        <f t="shared" si="29"/>
        <v>-0.67338931904899979</v>
      </c>
      <c r="M238" s="13">
        <f t="shared" si="33"/>
        <v>4.0308017088211525E-3</v>
      </c>
      <c r="N238" s="13">
        <f t="shared" si="34"/>
        <v>2.1166837591466939E-2</v>
      </c>
      <c r="O238" s="13">
        <v>1</v>
      </c>
    </row>
    <row r="239" spans="4:15" x14ac:dyDescent="0.4">
      <c r="D239" s="6">
        <v>3.4</v>
      </c>
      <c r="E239" s="7">
        <f t="shared" si="27"/>
        <v>-0.18124835758155158</v>
      </c>
      <c r="G239">
        <f t="shared" si="30"/>
        <v>6.556307026450745</v>
      </c>
      <c r="H239" s="10">
        <f t="shared" si="35"/>
        <v>-0.83111434369020476</v>
      </c>
      <c r="I239">
        <f t="shared" si="31"/>
        <v>6.344679666776198</v>
      </c>
      <c r="J239" s="10">
        <f t="shared" si="32"/>
        <v>-0.8083314251422038</v>
      </c>
      <c r="K239">
        <f t="shared" si="28"/>
        <v>-0.76779575316942406</v>
      </c>
      <c r="L239">
        <f t="shared" si="29"/>
        <v>-0.66432257808573347</v>
      </c>
      <c r="M239" s="13">
        <f t="shared" si="33"/>
        <v>4.0092439055382997E-3</v>
      </c>
      <c r="N239" s="13">
        <f t="shared" si="34"/>
        <v>2.0738548030533863E-2</v>
      </c>
      <c r="O239" s="13">
        <v>1</v>
      </c>
    </row>
    <row r="240" spans="4:15" x14ac:dyDescent="0.4">
      <c r="D240" s="6">
        <v>3.42</v>
      </c>
      <c r="E240" s="7">
        <f t="shared" si="27"/>
        <v>-0.17891229755210752</v>
      </c>
      <c r="G240">
        <f t="shared" si="30"/>
        <v>6.574027369149543</v>
      </c>
      <c r="H240" s="10">
        <f t="shared" si="35"/>
        <v>-0.820402340425189</v>
      </c>
      <c r="I240">
        <f t="shared" si="31"/>
        <v>6.3616176655792414</v>
      </c>
      <c r="J240" s="10">
        <f t="shared" si="32"/>
        <v>-0.79791306462288913</v>
      </c>
      <c r="K240">
        <f t="shared" si="28"/>
        <v>-0.75726249741090412</v>
      </c>
      <c r="L240">
        <f t="shared" si="29"/>
        <v>-0.65537348409111018</v>
      </c>
      <c r="M240" s="13">
        <f t="shared" si="33"/>
        <v>3.9866397758685388E-3</v>
      </c>
      <c r="N240" s="13">
        <f t="shared" si="34"/>
        <v>2.0317532018175499E-2</v>
      </c>
      <c r="O240" s="13">
        <v>1</v>
      </c>
    </row>
    <row r="241" spans="4:15" x14ac:dyDescent="0.4">
      <c r="D241" s="6">
        <v>3.44</v>
      </c>
      <c r="E241" s="7">
        <f t="shared" si="27"/>
        <v>-0.17660458896298178</v>
      </c>
      <c r="G241">
        <f t="shared" si="30"/>
        <v>6.5917477118483419</v>
      </c>
      <c r="H241" s="10">
        <f t="shared" si="35"/>
        <v>-0.80982034268975289</v>
      </c>
      <c r="I241">
        <f t="shared" si="31"/>
        <v>6.3785556643822847</v>
      </c>
      <c r="J241" s="10">
        <f t="shared" si="32"/>
        <v>-0.78762114585710619</v>
      </c>
      <c r="K241">
        <f t="shared" si="28"/>
        <v>-0.74686775070144462</v>
      </c>
      <c r="L241">
        <f t="shared" si="29"/>
        <v>-0.64654064836861647</v>
      </c>
      <c r="M241" s="13">
        <f t="shared" si="33"/>
        <v>3.9630288380464148E-3</v>
      </c>
      <c r="N241" s="13">
        <f t="shared" si="34"/>
        <v>1.9903706771599753E-2</v>
      </c>
      <c r="O241" s="13">
        <v>1</v>
      </c>
    </row>
    <row r="242" spans="4:15" x14ac:dyDescent="0.4">
      <c r="D242" s="6">
        <v>3.46</v>
      </c>
      <c r="E242" s="7">
        <f t="shared" si="27"/>
        <v>-0.17432492784859857</v>
      </c>
      <c r="G242">
        <f t="shared" si="30"/>
        <v>6.6094680545471389</v>
      </c>
      <c r="H242" s="10">
        <f t="shared" si="35"/>
        <v>-0.79936695664974877</v>
      </c>
      <c r="I242">
        <f t="shared" si="31"/>
        <v>6.3954936631853281</v>
      </c>
      <c r="J242" s="10">
        <f t="shared" si="32"/>
        <v>-0.7774543132191799</v>
      </c>
      <c r="K242">
        <f t="shared" si="28"/>
        <v>-0.736609883156775</v>
      </c>
      <c r="L242">
        <f t="shared" si="29"/>
        <v>-0.63782269416337845</v>
      </c>
      <c r="M242" s="13">
        <f t="shared" si="33"/>
        <v>3.9384502734025112E-3</v>
      </c>
      <c r="N242" s="13">
        <f t="shared" si="34"/>
        <v>1.9496989040144456E-2</v>
      </c>
      <c r="O242" s="13">
        <v>1</v>
      </c>
    </row>
    <row r="243" spans="4:15" x14ac:dyDescent="0.4">
      <c r="D243" s="6">
        <v>3.48</v>
      </c>
      <c r="E243" s="7">
        <f t="shared" si="27"/>
        <v>-0.17207301230447658</v>
      </c>
      <c r="G243">
        <f t="shared" si="30"/>
        <v>6.6271883972459369</v>
      </c>
      <c r="H243" s="10">
        <f t="shared" si="35"/>
        <v>-0.78904079792217729</v>
      </c>
      <c r="I243">
        <f t="shared" si="31"/>
        <v>6.4124316619883723</v>
      </c>
      <c r="J243" s="10">
        <f t="shared" si="32"/>
        <v>-0.76741122027550468</v>
      </c>
      <c r="K243">
        <f t="shared" si="28"/>
        <v>-0.72648727769219112</v>
      </c>
      <c r="L243">
        <f t="shared" si="29"/>
        <v>-0.62921825671741172</v>
      </c>
      <c r="M243" s="13">
        <f t="shared" si="33"/>
        <v>3.912942893163289E-3</v>
      </c>
      <c r="N243" s="13">
        <f t="shared" si="34"/>
        <v>1.9097295176968409E-2</v>
      </c>
      <c r="O243" s="13">
        <v>1</v>
      </c>
    </row>
    <row r="244" spans="4:15" x14ac:dyDescent="0.4">
      <c r="D244" s="6">
        <v>3.5</v>
      </c>
      <c r="E244" s="7">
        <f t="shared" si="27"/>
        <v>-0.16984854251773615</v>
      </c>
      <c r="G244">
        <f t="shared" si="30"/>
        <v>6.6449087399447349</v>
      </c>
      <c r="H244" s="10">
        <f t="shared" si="35"/>
        <v>-0.77884049171507896</v>
      </c>
      <c r="I244">
        <f t="shared" si="31"/>
        <v>6.4293696607914157</v>
      </c>
      <c r="J244" s="10">
        <f t="shared" si="32"/>
        <v>-0.75749052992059973</v>
      </c>
      <c r="K244">
        <f t="shared" si="28"/>
        <v>-0.71649833015959619</v>
      </c>
      <c r="L244">
        <f t="shared" si="29"/>
        <v>-0.62072598331744244</v>
      </c>
      <c r="M244" s="13">
        <f t="shared" si="33"/>
        <v>3.8865451074099147E-3</v>
      </c>
      <c r="N244" s="13">
        <f t="shared" si="34"/>
        <v>1.870454120756718E-2</v>
      </c>
      <c r="O244" s="13">
        <v>1</v>
      </c>
    </row>
    <row r="245" spans="4:15" x14ac:dyDescent="0.4">
      <c r="D245" s="6">
        <v>3.52</v>
      </c>
      <c r="E245" s="7">
        <f t="shared" si="27"/>
        <v>-0.16765122079542255</v>
      </c>
      <c r="G245">
        <f t="shared" si="30"/>
        <v>6.6626290826435337</v>
      </c>
      <c r="H245" s="10">
        <f t="shared" si="35"/>
        <v>-0.76876467295740991</v>
      </c>
      <c r="I245">
        <f t="shared" si="31"/>
        <v>6.4463076595944591</v>
      </c>
      <c r="J245" s="10">
        <f t="shared" si="32"/>
        <v>-0.74769091450342551</v>
      </c>
      <c r="K245">
        <f t="shared" si="28"/>
        <v>-0.7066414494727552</v>
      </c>
      <c r="L245">
        <f t="shared" si="29"/>
        <v>-0.61234453333558458</v>
      </c>
      <c r="M245" s="13">
        <f t="shared" si="33"/>
        <v>3.8592948961243545E-3</v>
      </c>
      <c r="N245" s="13">
        <f t="shared" si="34"/>
        <v>1.8318642895230483E-2</v>
      </c>
      <c r="O245" s="13">
        <v>1</v>
      </c>
    </row>
    <row r="246" spans="4:15" x14ac:dyDescent="0.4">
      <c r="D246" s="6">
        <v>3.54</v>
      </c>
      <c r="E246" s="7">
        <f t="shared" si="27"/>
        <v>-0.16548075159072895</v>
      </c>
      <c r="G246">
        <f t="shared" si="30"/>
        <v>6.6803494253423308</v>
      </c>
      <c r="H246" s="10">
        <f t="shared" si="35"/>
        <v>-0.7588119864192876</v>
      </c>
      <c r="I246">
        <f t="shared" si="31"/>
        <v>6.4632456583975024</v>
      </c>
      <c r="J246" s="10">
        <f t="shared" si="32"/>
        <v>-0.73801105594433303</v>
      </c>
      <c r="K246">
        <f t="shared" si="28"/>
        <v>-0.69691505772122819</v>
      </c>
      <c r="L246">
        <f t="shared" si="29"/>
        <v>-0.60407257826318517</v>
      </c>
      <c r="M246" s="13">
        <f t="shared" si="33"/>
        <v>3.83122978225265E-3</v>
      </c>
      <c r="N246" s="13">
        <f t="shared" si="34"/>
        <v>1.7939515803543343E-2</v>
      </c>
      <c r="O246" s="13">
        <v>1</v>
      </c>
    </row>
    <row r="247" spans="4:15" x14ac:dyDescent="0.4">
      <c r="D247" s="6">
        <v>3.56</v>
      </c>
      <c r="E247" s="7">
        <f t="shared" si="27"/>
        <v>-0.16333684152720085</v>
      </c>
      <c r="G247">
        <f t="shared" si="30"/>
        <v>6.6980697680411287</v>
      </c>
      <c r="H247" s="10">
        <f t="shared" si="35"/>
        <v>-0.74898108682297948</v>
      </c>
      <c r="I247">
        <f t="shared" si="31"/>
        <v>6.4801836572005467</v>
      </c>
      <c r="J247" s="10">
        <f t="shared" si="32"/>
        <v>-0.72844964584301042</v>
      </c>
      <c r="K247">
        <f t="shared" si="28"/>
        <v>-0.68731759027344697</v>
      </c>
      <c r="L247">
        <f t="shared" si="29"/>
        <v>-0.59590880173811178</v>
      </c>
      <c r="M247" s="13">
        <f t="shared" si="33"/>
        <v>3.8023868067142085E-3</v>
      </c>
      <c r="N247" s="13">
        <f t="shared" si="34"/>
        <v>1.7567075356039043E-2</v>
      </c>
      <c r="O247" s="13">
        <v>1</v>
      </c>
    </row>
    <row r="248" spans="4:15" x14ac:dyDescent="0.4">
      <c r="D248" s="6">
        <v>3.58</v>
      </c>
      <c r="E248" s="7">
        <f t="shared" si="27"/>
        <v>-0.16121919942099996</v>
      </c>
      <c r="G248">
        <f t="shared" si="30"/>
        <v>6.7157901107399276</v>
      </c>
      <c r="H248" s="10">
        <f t="shared" si="35"/>
        <v>-0.73927063894499523</v>
      </c>
      <c r="I248">
        <f t="shared" si="31"/>
        <v>6.49712165600359</v>
      </c>
      <c r="J248" s="10">
        <f t="shared" si="32"/>
        <v>-0.71900538557777571</v>
      </c>
      <c r="K248">
        <f t="shared" si="28"/>
        <v>-0.6778474958693711</v>
      </c>
      <c r="L248">
        <f t="shared" si="29"/>
        <v>-0.58785189956576078</v>
      </c>
      <c r="M248" s="13">
        <f t="shared" si="33"/>
        <v>3.7728025052885927E-3</v>
      </c>
      <c r="N248" s="13">
        <f t="shared" si="34"/>
        <v>1.7201236893103797E-2</v>
      </c>
      <c r="O248" s="13">
        <v>1</v>
      </c>
    </row>
    <row r="249" spans="4:15" x14ac:dyDescent="0.4">
      <c r="D249" s="6">
        <v>3.6</v>
      </c>
      <c r="E249" s="7">
        <f t="shared" si="27"/>
        <v>-0.15912753630130391</v>
      </c>
      <c r="G249">
        <f t="shared" si="30"/>
        <v>6.7335104534387256</v>
      </c>
      <c r="H249" s="10">
        <f t="shared" si="35"/>
        <v>-0.72967931770962891</v>
      </c>
      <c r="I249">
        <f t="shared" si="31"/>
        <v>6.5140596548066334</v>
      </c>
      <c r="J249" s="10">
        <f t="shared" si="32"/>
        <v>-0.70967698639655519</v>
      </c>
      <c r="K249">
        <f t="shared" si="28"/>
        <v>-0.66850323670314971</v>
      </c>
      <c r="L249">
        <f t="shared" si="29"/>
        <v>-0.5799005797340494</v>
      </c>
      <c r="M249" s="13">
        <f t="shared" si="33"/>
        <v>3.7425128873113051E-3</v>
      </c>
      <c r="N249" s="13">
        <f t="shared" si="34"/>
        <v>1.6841915726232077E-2</v>
      </c>
      <c r="O249" s="13">
        <v>1</v>
      </c>
    </row>
    <row r="250" spans="4:15" x14ac:dyDescent="0.4">
      <c r="D250" s="6">
        <v>3.62</v>
      </c>
      <c r="E250" s="7">
        <f t="shared" si="27"/>
        <v>-0.15706156542891414</v>
      </c>
      <c r="G250">
        <f t="shared" si="30"/>
        <v>6.7512307961375235</v>
      </c>
      <c r="H250" s="10">
        <f t="shared" si="35"/>
        <v>-0.72020580827428582</v>
      </c>
      <c r="I250">
        <f t="shared" si="31"/>
        <v>6.5309976536096768</v>
      </c>
      <c r="J250" s="10">
        <f t="shared" si="32"/>
        <v>-0.70046316949987142</v>
      </c>
      <c r="K250">
        <f t="shared" si="28"/>
        <v>-0.65928328849618989</v>
      </c>
      <c r="L250">
        <f t="shared" si="29"/>
        <v>-0.57205356242265304</v>
      </c>
      <c r="M250" s="13">
        <f t="shared" si="33"/>
        <v>3.7115534161124898E-3</v>
      </c>
      <c r="N250" s="13">
        <f t="shared" si="34"/>
        <v>1.6489027189725614E-2</v>
      </c>
      <c r="O250" s="13">
        <v>1</v>
      </c>
    </row>
    <row r="251" spans="4:15" x14ac:dyDescent="0.4">
      <c r="D251" s="6">
        <v>3.64</v>
      </c>
      <c r="E251" s="7">
        <f t="shared" si="27"/>
        <v>-0.15502100231314442</v>
      </c>
      <c r="G251">
        <f t="shared" si="30"/>
        <v>6.7689511388363206</v>
      </c>
      <c r="H251" s="10">
        <f t="shared" si="35"/>
        <v>-0.71084880610692369</v>
      </c>
      <c r="I251">
        <f t="shared" si="31"/>
        <v>6.547935652412721</v>
      </c>
      <c r="J251" s="10">
        <f t="shared" si="32"/>
        <v>-0.69136266611616159</v>
      </c>
      <c r="K251">
        <f t="shared" si="28"/>
        <v>-0.65018614056104473</v>
      </c>
      <c r="L251">
        <f t="shared" si="29"/>
        <v>-0.56430958000672815</v>
      </c>
      <c r="M251" s="13">
        <f t="shared" si="33"/>
        <v>3.6799589911311699E-3</v>
      </c>
      <c r="N251" s="13">
        <f t="shared" si="34"/>
        <v>1.614248668993111E-2</v>
      </c>
      <c r="O251" s="13">
        <v>1</v>
      </c>
    </row>
    <row r="252" spans="4:15" x14ac:dyDescent="0.4">
      <c r="D252" s="6">
        <v>3.66</v>
      </c>
      <c r="E252" s="7">
        <f t="shared" si="27"/>
        <v>-0.15300556472705659</v>
      </c>
      <c r="G252">
        <f t="shared" si="30"/>
        <v>6.7866714815351195</v>
      </c>
      <c r="H252" s="10">
        <f t="shared" si="35"/>
        <v>-0.70160701705591799</v>
      </c>
      <c r="I252">
        <f t="shared" si="31"/>
        <v>6.5648736512157644</v>
      </c>
      <c r="J252" s="10">
        <f t="shared" si="32"/>
        <v>-0.68237421756972705</v>
      </c>
      <c r="K252">
        <f t="shared" si="28"/>
        <v>-0.64121029585648748</v>
      </c>
      <c r="L252">
        <f t="shared" si="29"/>
        <v>-0.55666737705536784</v>
      </c>
      <c r="M252" s="13">
        <f t="shared" si="33"/>
        <v>3.6477639316417395E-3</v>
      </c>
      <c r="N252" s="13">
        <f t="shared" si="34"/>
        <v>1.5802209752102541E-2</v>
      </c>
      <c r="O252" s="13">
        <v>1</v>
      </c>
    </row>
    <row r="253" spans="4:15" x14ac:dyDescent="0.4">
      <c r="D253" s="6">
        <v>3.68</v>
      </c>
      <c r="E253" s="7">
        <f t="shared" si="27"/>
        <v>-0.15101497272111181</v>
      </c>
      <c r="G253">
        <f t="shared" si="30"/>
        <v>6.8043918242339174</v>
      </c>
      <c r="H253" s="10">
        <f t="shared" si="35"/>
        <v>-0.69247915741265809</v>
      </c>
      <c r="I253">
        <f t="shared" si="31"/>
        <v>6.5818116500188077</v>
      </c>
      <c r="J253" s="10">
        <f t="shared" si="32"/>
        <v>-0.67349657534161445</v>
      </c>
      <c r="K253">
        <f t="shared" si="28"/>
        <v>-0.63235427103415209</v>
      </c>
      <c r="L253">
        <f t="shared" si="29"/>
        <v>-0.54912571032501067</v>
      </c>
      <c r="M253" s="13">
        <f t="shared" si="33"/>
        <v>3.6150019620282553E-3</v>
      </c>
      <c r="N253" s="13">
        <f t="shared" si="34"/>
        <v>1.5468112064978275E-2</v>
      </c>
      <c r="O253" s="13">
        <v>1</v>
      </c>
    </row>
    <row r="254" spans="4:15" x14ac:dyDescent="0.4">
      <c r="D254" s="6">
        <v>3.7</v>
      </c>
      <c r="E254" s="7">
        <f t="shared" si="27"/>
        <v>-0.14904894863529924</v>
      </c>
      <c r="G254">
        <f t="shared" si="30"/>
        <v>6.8221121669327154</v>
      </c>
      <c r="H254" s="10">
        <f t="shared" si="35"/>
        <v>-0.68346395396716464</v>
      </c>
      <c r="I254">
        <f t="shared" si="31"/>
        <v>6.5987496488218511</v>
      </c>
      <c r="J254" s="10">
        <f t="shared" si="32"/>
        <v>-0.66472850112370763</v>
      </c>
      <c r="K254">
        <f t="shared" si="28"/>
        <v>-0.623616596477086</v>
      </c>
      <c r="L254">
        <f t="shared" si="29"/>
        <v>-0.54168334874803892</v>
      </c>
      <c r="M254" s="13">
        <f t="shared" si="33"/>
        <v>3.5817061985452714E-3</v>
      </c>
      <c r="N254" s="13">
        <f t="shared" si="34"/>
        <v>1.5140109523151531E-2</v>
      </c>
      <c r="O254" s="13">
        <v>1</v>
      </c>
    </row>
    <row r="255" spans="4:15" x14ac:dyDescent="0.4">
      <c r="D255" s="6">
        <v>3.72</v>
      </c>
      <c r="E255" s="7">
        <f t="shared" si="27"/>
        <v>-0.14710721710980582</v>
      </c>
      <c r="G255">
        <f t="shared" si="30"/>
        <v>6.8398325096315125</v>
      </c>
      <c r="H255" s="10">
        <f t="shared" si="35"/>
        <v>-0.67456014405701448</v>
      </c>
      <c r="I255">
        <f t="shared" si="31"/>
        <v>6.6156876476248945</v>
      </c>
      <c r="J255" s="10">
        <f t="shared" si="32"/>
        <v>-0.65606876686631199</v>
      </c>
      <c r="K255">
        <f t="shared" si="28"/>
        <v>-0.6149958163305701</v>
      </c>
      <c r="L255">
        <f t="shared" si="29"/>
        <v>-0.53433907341676978</v>
      </c>
      <c r="M255" s="13">
        <f t="shared" si="33"/>
        <v>3.5479091375032702E-3</v>
      </c>
      <c r="N255" s="13">
        <f t="shared" si="34"/>
        <v>1.4818118267319519E-2</v>
      </c>
      <c r="O255" s="13">
        <v>1</v>
      </c>
    </row>
    <row r="256" spans="4:15" x14ac:dyDescent="0.4">
      <c r="D256" s="6">
        <v>3.74</v>
      </c>
      <c r="E256" s="7">
        <f t="shared" si="27"/>
        <v>-0.14518950509428552</v>
      </c>
      <c r="G256">
        <f t="shared" si="30"/>
        <v>6.8575528523303113</v>
      </c>
      <c r="H256" s="10">
        <f t="shared" si="35"/>
        <v>-0.66576647560984625</v>
      </c>
      <c r="I256">
        <f t="shared" si="31"/>
        <v>6.6326256464279378</v>
      </c>
      <c r="J256" s="10">
        <f t="shared" si="32"/>
        <v>-0.64751615481949465</v>
      </c>
      <c r="K256">
        <f t="shared" si="28"/>
        <v>-0.606490488525528</v>
      </c>
      <c r="L256">
        <f t="shared" si="29"/>
        <v>-0.52709167756305186</v>
      </c>
      <c r="M256" s="13">
        <f t="shared" si="33"/>
        <v>3.513642644820264E-3</v>
      </c>
      <c r="N256" s="13">
        <f t="shared" si="34"/>
        <v>1.4502054722487506E-2</v>
      </c>
      <c r="O256" s="13">
        <v>1</v>
      </c>
    </row>
    <row r="257" spans="4:15" x14ac:dyDescent="0.4">
      <c r="D257" s="6">
        <v>3.76</v>
      </c>
      <c r="E257" s="7">
        <f t="shared" si="27"/>
        <v>-0.14329554185578686</v>
      </c>
      <c r="G257">
        <f t="shared" si="30"/>
        <v>6.8752731950291084</v>
      </c>
      <c r="H257" s="10">
        <f t="shared" si="35"/>
        <v>-0.65708170717971059</v>
      </c>
      <c r="I257">
        <f t="shared" si="31"/>
        <v>6.6495636452309821</v>
      </c>
      <c r="J257" s="10">
        <f t="shared" si="32"/>
        <v>-0.63906945756843836</v>
      </c>
      <c r="K257">
        <f t="shared" si="28"/>
        <v>-0.59809918479485658</v>
      </c>
      <c r="L257">
        <f t="shared" si="29"/>
        <v>-0.5199399665336687</v>
      </c>
      <c r="M257" s="13">
        <f t="shared" si="33"/>
        <v>3.4789379468798056E-3</v>
      </c>
      <c r="N257" s="13">
        <f t="shared" si="34"/>
        <v>1.4191835634203266E-2</v>
      </c>
      <c r="O257" s="13">
        <v>1</v>
      </c>
    </row>
    <row r="258" spans="4:15" x14ac:dyDescent="0.4">
      <c r="D258" s="6">
        <v>3.78</v>
      </c>
      <c r="E258" s="7">
        <f t="shared" si="27"/>
        <v>-0.14142505898539323</v>
      </c>
      <c r="G258">
        <f t="shared" si="30"/>
        <v>6.8929935377279072</v>
      </c>
      <c r="H258" s="10">
        <f t="shared" si="35"/>
        <v>-0.64850460797752063</v>
      </c>
      <c r="I258">
        <f t="shared" si="31"/>
        <v>6.6665016440340255</v>
      </c>
      <c r="J258" s="10">
        <f t="shared" si="32"/>
        <v>-0.63072747806305685</v>
      </c>
      <c r="K258">
        <f t="shared" si="28"/>
        <v>-0.58982049068297004</v>
      </c>
      <c r="L258">
        <f t="shared" si="29"/>
        <v>-0.51288275776174175</v>
      </c>
      <c r="M258" s="13">
        <f t="shared" si="33"/>
        <v>3.4438256226405712E-3</v>
      </c>
      <c r="N258" s="13">
        <f t="shared" si="34"/>
        <v>1.3887378102895186E-2</v>
      </c>
      <c r="O258" s="13">
        <v>1</v>
      </c>
    </row>
    <row r="259" spans="4:15" x14ac:dyDescent="0.4">
      <c r="D259" s="6">
        <v>3.8</v>
      </c>
      <c r="E259" s="7">
        <f t="shared" si="27"/>
        <v>-0.13957779040363141</v>
      </c>
      <c r="G259">
        <f t="shared" si="30"/>
        <v>6.9107138804267052</v>
      </c>
      <c r="H259" s="10">
        <f t="shared" si="35"/>
        <v>-0.64003395789585182</v>
      </c>
      <c r="I259">
        <f t="shared" si="31"/>
        <v>6.6834396428370688</v>
      </c>
      <c r="J259" s="10">
        <f t="shared" si="32"/>
        <v>-0.62248902964211539</v>
      </c>
      <c r="K259">
        <f t="shared" si="28"/>
        <v>-0.58165300554887645</v>
      </c>
      <c r="L259">
        <f t="shared" si="29"/>
        <v>-0.50591888073431535</v>
      </c>
      <c r="M259" s="13">
        <f t="shared" si="33"/>
        <v>3.4083355969398098E-3</v>
      </c>
      <c r="N259" s="13">
        <f t="shared" si="34"/>
        <v>1.3588599616386676E-2</v>
      </c>
      <c r="O259" s="13">
        <v>1</v>
      </c>
    </row>
    <row r="260" spans="4:15" x14ac:dyDescent="0.4">
      <c r="D260" s="6">
        <v>3.82</v>
      </c>
      <c r="E260" s="7">
        <f t="shared" si="27"/>
        <v>-0.13775347236469876</v>
      </c>
      <c r="G260">
        <f t="shared" si="30"/>
        <v>6.9284342231255023</v>
      </c>
      <c r="H260" s="10">
        <f t="shared" si="35"/>
        <v>-0.63166854752832613</v>
      </c>
      <c r="I260">
        <f t="shared" si="31"/>
        <v>6.7003776416401122</v>
      </c>
      <c r="J260" s="10">
        <f t="shared" si="32"/>
        <v>-0.61435293605208363</v>
      </c>
      <c r="K260">
        <f t="shared" si="28"/>
        <v>-0.57359534256305655</v>
      </c>
      <c r="L260">
        <f t="shared" si="29"/>
        <v>-0.49904717695631423</v>
      </c>
      <c r="M260" s="13">
        <f t="shared" si="33"/>
        <v>3.3724971349382111E-3</v>
      </c>
      <c r="N260" s="13">
        <f t="shared" si="34"/>
        <v>1.3295418080651608E-2</v>
      </c>
      <c r="O260" s="13">
        <v>1</v>
      </c>
    </row>
    <row r="261" spans="4:15" x14ac:dyDescent="0.4">
      <c r="D261" s="6">
        <v>3.84</v>
      </c>
      <c r="E261" s="7">
        <f t="shared" si="27"/>
        <v>-0.13595184345956041</v>
      </c>
      <c r="G261">
        <f t="shared" si="30"/>
        <v>6.9461545658243011</v>
      </c>
      <c r="H261" s="10">
        <f t="shared" si="35"/>
        <v>-0.62340717818381419</v>
      </c>
      <c r="I261">
        <f t="shared" si="31"/>
        <v>6.7173156404431564</v>
      </c>
      <c r="J261" s="10">
        <f t="shared" si="32"/>
        <v>-0.60631803146094754</v>
      </c>
      <c r="K261">
        <f t="shared" si="28"/>
        <v>-0.56564612869843189</v>
      </c>
      <c r="L261">
        <f t="shared" si="29"/>
        <v>-0.4922664999110325</v>
      </c>
      <c r="M261" s="13">
        <f t="shared" si="33"/>
        <v>3.3363388376527825E-3</v>
      </c>
      <c r="N261" s="13">
        <f t="shared" si="34"/>
        <v>1.3007751848881265E-2</v>
      </c>
      <c r="O261" s="13">
        <v>1</v>
      </c>
    </row>
    <row r="262" spans="4:15" x14ac:dyDescent="0.4">
      <c r="D262" s="6">
        <v>3.86</v>
      </c>
      <c r="E262" s="7">
        <f t="shared" si="27"/>
        <v>-0.13417264461796452</v>
      </c>
      <c r="G262">
        <f t="shared" si="30"/>
        <v>6.9638749085230991</v>
      </c>
      <c r="H262" s="10">
        <f t="shared" si="35"/>
        <v>-0.61524866189567629</v>
      </c>
      <c r="I262">
        <f t="shared" si="31"/>
        <v>6.7342536392461998</v>
      </c>
      <c r="J262" s="10">
        <f t="shared" si="32"/>
        <v>-0.59838316046719819</v>
      </c>
      <c r="K262">
        <f t="shared" si="28"/>
        <v>-0.55780400471569269</v>
      </c>
      <c r="L262">
        <f t="shared" si="29"/>
        <v>-0.48557571501733798</v>
      </c>
      <c r="M262" s="13">
        <f t="shared" si="33"/>
        <v>3.2998886385258407E-3</v>
      </c>
      <c r="N262" s="13">
        <f t="shared" si="34"/>
        <v>1.2725519748923187E-2</v>
      </c>
      <c r="O262" s="13">
        <v>1</v>
      </c>
    </row>
    <row r="263" spans="4:15" x14ac:dyDescent="0.4">
      <c r="D263" s="6">
        <v>3.88</v>
      </c>
      <c r="E263" s="7">
        <f t="shared" si="27"/>
        <v>-0.13241561910942254</v>
      </c>
      <c r="G263">
        <f t="shared" si="30"/>
        <v>6.9815952512218971</v>
      </c>
      <c r="H263" s="10">
        <f t="shared" si="35"/>
        <v>-0.60719182142625694</v>
      </c>
      <c r="I263">
        <f t="shared" si="31"/>
        <v>6.7511916380492432</v>
      </c>
      <c r="J263" s="10">
        <f t="shared" si="32"/>
        <v>-0.59054717810420265</v>
      </c>
      <c r="K263">
        <f t="shared" si="28"/>
        <v>-0.55006762514323448</v>
      </c>
      <c r="L263">
        <f t="shared" si="29"/>
        <v>-0.47897369958373942</v>
      </c>
      <c r="M263" s="13">
        <f t="shared" si="33"/>
        <v>3.2631738009812764E-3</v>
      </c>
      <c r="N263" s="13">
        <f t="shared" si="34"/>
        <v>1.2448641109156271E-2</v>
      </c>
      <c r="O263" s="13">
        <v>1</v>
      </c>
    </row>
    <row r="264" spans="4:15" x14ac:dyDescent="0.4">
      <c r="D264" s="6">
        <v>3.9</v>
      </c>
      <c r="E264" s="7">
        <f t="shared" si="27"/>
        <v>-0.13068051254319929</v>
      </c>
      <c r="G264">
        <f t="shared" si="30"/>
        <v>6.9993155939206941</v>
      </c>
      <c r="H264" s="10">
        <f t="shared" si="35"/>
        <v>-0.59923549026684042</v>
      </c>
      <c r="I264">
        <f t="shared" si="31"/>
        <v>6.7681296368522865</v>
      </c>
      <c r="J264" s="10">
        <f t="shared" si="32"/>
        <v>-0.5828089498401603</v>
      </c>
      <c r="K264">
        <f t="shared" si="28"/>
        <v>-0.54243565825196005</v>
      </c>
      <c r="L264">
        <f t="shared" si="29"/>
        <v>-0.47245934275948204</v>
      </c>
      <c r="M264" s="13">
        <f t="shared" si="33"/>
        <v>3.2262209169186288E-3</v>
      </c>
      <c r="N264" s="13">
        <f t="shared" si="34"/>
        <v>1.2177035782860076E-2</v>
      </c>
      <c r="O264" s="13">
        <v>1</v>
      </c>
    </row>
    <row r="265" spans="4:15" x14ac:dyDescent="0.4">
      <c r="D265" s="6">
        <v>3.92</v>
      </c>
      <c r="E265" s="7">
        <f t="shared" si="27"/>
        <v>-0.12896707286735751</v>
      </c>
      <c r="G265">
        <f t="shared" si="30"/>
        <v>7.017035936619493</v>
      </c>
      <c r="H265" s="10">
        <f t="shared" si="35"/>
        <v>-0.59137851263326791</v>
      </c>
      <c r="I265">
        <f t="shared" si="31"/>
        <v>6.7850676356553299</v>
      </c>
      <c r="J265" s="10">
        <f t="shared" si="32"/>
        <v>-0.57516735157384113</v>
      </c>
      <c r="K265">
        <f t="shared" si="28"/>
        <v>-0.53490678602518449</v>
      </c>
      <c r="L265">
        <f t="shared" si="29"/>
        <v>-0.46603154548281917</v>
      </c>
      <c r="M265" s="13">
        <f t="shared" si="33"/>
        <v>3.1890559060981168E-3</v>
      </c>
      <c r="N265" s="13">
        <f t="shared" si="34"/>
        <v>1.1910624171137148E-2</v>
      </c>
      <c r="O265" s="13">
        <v>1</v>
      </c>
    </row>
    <row r="266" spans="4:15" x14ac:dyDescent="0.4">
      <c r="D266" s="6">
        <v>3.94</v>
      </c>
      <c r="E266" s="7">
        <f t="shared" si="27"/>
        <v>-0.12727505036689779</v>
      </c>
      <c r="G266">
        <f t="shared" si="30"/>
        <v>7.034756279318291</v>
      </c>
      <c r="H266" s="10">
        <f t="shared" si="35"/>
        <v>-0.58361974345740986</v>
      </c>
      <c r="I266">
        <f t="shared" si="31"/>
        <v>6.8020056344583733</v>
      </c>
      <c r="J266" s="10">
        <f t="shared" si="32"/>
        <v>-0.56762126962629089</v>
      </c>
      <c r="K266">
        <f t="shared" si="28"/>
        <v>-0.52747970412387879</v>
      </c>
      <c r="L266">
        <f t="shared" si="29"/>
        <v>-0.45968922042660026</v>
      </c>
      <c r="M266" s="13">
        <f t="shared" si="33"/>
        <v>3.1517040163704154E-3</v>
      </c>
      <c r="N266" s="13">
        <f t="shared" si="34"/>
        <v>1.1649327244444438E-2</v>
      </c>
      <c r="O266" s="13">
        <v>1</v>
      </c>
    </row>
    <row r="267" spans="4:15" x14ac:dyDescent="0.4">
      <c r="D267" s="6">
        <v>3.96</v>
      </c>
      <c r="E267" s="7">
        <f t="shared" si="27"/>
        <v>-0.12560419766103542</v>
      </c>
      <c r="G267">
        <f t="shared" si="30"/>
        <v>7.0524766220170889</v>
      </c>
      <c r="H267" s="10">
        <f t="shared" si="35"/>
        <v>-0.5759580483746779</v>
      </c>
      <c r="I267">
        <f t="shared" si="31"/>
        <v>6.8189436332614175</v>
      </c>
      <c r="J267" s="10">
        <f t="shared" si="32"/>
        <v>-0.56016960072868593</v>
      </c>
      <c r="K267">
        <f t="shared" si="28"/>
        <v>-0.52015312184746731</v>
      </c>
      <c r="L267">
        <f t="shared" si="29"/>
        <v>-0.45343129194132309</v>
      </c>
      <c r="M267" s="13">
        <f t="shared" si="33"/>
        <v>3.1141898247073717E-3</v>
      </c>
      <c r="N267" s="13">
        <f t="shared" si="34"/>
        <v>1.139306656278642E-2</v>
      </c>
      <c r="O267" s="13">
        <v>1</v>
      </c>
    </row>
    <row r="268" spans="4:15" x14ac:dyDescent="0.4">
      <c r="D268" s="6">
        <v>3.98</v>
      </c>
      <c r="E268" s="7">
        <f t="shared" si="27"/>
        <v>-0.12395426969965302</v>
      </c>
      <c r="G268">
        <f t="shared" si="30"/>
        <v>7.070196964715886</v>
      </c>
      <c r="H268" s="10">
        <f t="shared" si="35"/>
        <v>-0.56839230370775884</v>
      </c>
      <c r="I268">
        <f t="shared" si="31"/>
        <v>6.8358816320644609</v>
      </c>
      <c r="J268" s="10">
        <f t="shared" si="32"/>
        <v>-0.5528112520065126</v>
      </c>
      <c r="K268">
        <f t="shared" si="28"/>
        <v>-0.51292576209040375</v>
      </c>
      <c r="L268">
        <f t="shared" si="29"/>
        <v>-0.44725669599578066</v>
      </c>
      <c r="M268" s="13">
        <f t="shared" si="33"/>
        <v>3.0765372389897844E-3</v>
      </c>
      <c r="N268" s="13">
        <f t="shared" si="34"/>
        <v>1.1141764294622747E-2</v>
      </c>
      <c r="O268" s="13">
        <v>1</v>
      </c>
    </row>
    <row r="269" spans="4:15" x14ac:dyDescent="0.4">
      <c r="D269" s="6">
        <v>4</v>
      </c>
      <c r="E269" s="7">
        <f t="shared" si="27"/>
        <v>-0.12232502375896674</v>
      </c>
      <c r="G269">
        <f t="shared" si="30"/>
        <v>7.087917307414684</v>
      </c>
      <c r="H269" s="10">
        <f t="shared" si="35"/>
        <v>-0.56092139644674199</v>
      </c>
      <c r="I269">
        <f t="shared" si="31"/>
        <v>6.8528196308675042</v>
      </c>
      <c r="J269" s="10">
        <f t="shared" si="32"/>
        <v>-0.54554514096023987</v>
      </c>
      <c r="K269">
        <f t="shared" si="28"/>
        <v>-0.50579636129472694</v>
      </c>
      <c r="L269">
        <f t="shared" si="29"/>
        <v>-0.44116438011543058</v>
      </c>
      <c r="M269" s="13">
        <f t="shared" si="33"/>
        <v>3.0387695005108955E-3</v>
      </c>
      <c r="N269" s="13">
        <f t="shared" si="34"/>
        <v>1.0895343234541274E-2</v>
      </c>
      <c r="O269" s="13">
        <v>1</v>
      </c>
    </row>
    <row r="270" spans="4:15" x14ac:dyDescent="0.4">
      <c r="D270" s="6">
        <v>4.0199999999999996</v>
      </c>
      <c r="E270" s="7">
        <f t="shared" si="27"/>
        <v>-0.12071621943644316</v>
      </c>
      <c r="G270">
        <f t="shared" si="30"/>
        <v>7.1056376501134819</v>
      </c>
      <c r="H270" s="10">
        <f t="shared" si="35"/>
        <v>-0.55354422422581007</v>
      </c>
      <c r="I270">
        <f t="shared" si="31"/>
        <v>6.8697576296705476</v>
      </c>
      <c r="J270" s="10">
        <f t="shared" si="32"/>
        <v>-0.53837019544264919</v>
      </c>
      <c r="K270">
        <f t="shared" si="28"/>
        <v>-0.49876366939880079</v>
      </c>
      <c r="L270">
        <f t="shared" si="29"/>
        <v>-0.43515330331861651</v>
      </c>
      <c r="M270" s="13">
        <f t="shared" si="33"/>
        <v>3.0009091871549694E-3</v>
      </c>
      <c r="N270" s="13">
        <f t="shared" si="34"/>
        <v>1.0653726819744198E-2</v>
      </c>
      <c r="O270" s="13">
        <v>1</v>
      </c>
    </row>
    <row r="271" spans="4:15" x14ac:dyDescent="0.4">
      <c r="D271" s="6">
        <v>4.04</v>
      </c>
      <c r="E271" s="7">
        <f t="shared" si="27"/>
        <v>-0.11912761864500082</v>
      </c>
      <c r="G271">
        <f t="shared" si="30"/>
        <v>7.1233579928122808</v>
      </c>
      <c r="H271" s="10">
        <f t="shared" si="35"/>
        <v>-0.54625969529665119</v>
      </c>
      <c r="I271">
        <f t="shared" si="31"/>
        <v>6.8866956284735918</v>
      </c>
      <c r="J271" s="10">
        <f t="shared" si="32"/>
        <v>-0.53128535363297469</v>
      </c>
      <c r="K271">
        <f t="shared" si="28"/>
        <v>-0.49182644978242746</v>
      </c>
      <c r="L271">
        <f t="shared" si="29"/>
        <v>-0.42922243605075922</v>
      </c>
      <c r="M271" s="13">
        <f t="shared" si="33"/>
        <v>2.9629782172117588E-3</v>
      </c>
      <c r="N271" s="13">
        <f t="shared" si="34"/>
        <v>1.0416839145394109E-2</v>
      </c>
      <c r="O271" s="13">
        <v>1</v>
      </c>
    </row>
    <row r="272" spans="4:15" x14ac:dyDescent="0.4">
      <c r="D272" s="6">
        <v>4.0599999999999996</v>
      </c>
      <c r="E272" s="7">
        <f t="shared" si="27"/>
        <v>-0.11755898560653229</v>
      </c>
      <c r="G272">
        <f t="shared" si="30"/>
        <v>7.1410783355110787</v>
      </c>
      <c r="H272" s="10">
        <f t="shared" si="35"/>
        <v>-0.53906672849875381</v>
      </c>
      <c r="I272">
        <f t="shared" si="31"/>
        <v>6.9036336272766352</v>
      </c>
      <c r="J272" s="10">
        <f t="shared" si="32"/>
        <v>-0.52428956400801274</v>
      </c>
      <c r="K272">
        <f t="shared" si="28"/>
        <v>-0.48498347920852569</v>
      </c>
      <c r="L272">
        <f t="shared" si="29"/>
        <v>-0.4233707601166371</v>
      </c>
      <c r="M272" s="13">
        <f t="shared" si="33"/>
        <v>2.9249978537889605E-3</v>
      </c>
      <c r="N272" s="13">
        <f t="shared" si="34"/>
        <v>1.0184604978865936E-2</v>
      </c>
      <c r="O272" s="13">
        <v>1</v>
      </c>
    </row>
    <row r="273" spans="4:15" x14ac:dyDescent="0.4">
      <c r="D273" s="6">
        <v>4.08</v>
      </c>
      <c r="E273" s="7">
        <f t="shared" si="27"/>
        <v>-0.11601008684477732</v>
      </c>
      <c r="G273">
        <f t="shared" si="30"/>
        <v>7.1587986782098776</v>
      </c>
      <c r="H273" s="10">
        <f t="shared" si="35"/>
        <v>-0.53196425322672636</v>
      </c>
      <c r="I273">
        <f t="shared" si="31"/>
        <v>6.9205716260796786</v>
      </c>
      <c r="J273" s="10">
        <f t="shared" si="32"/>
        <v>-0.51738178531033796</v>
      </c>
      <c r="K273">
        <f t="shared" si="28"/>
        <v>-0.47823354776154192</v>
      </c>
      <c r="L273">
        <f t="shared" si="29"/>
        <v>-0.41759726861086038</v>
      </c>
      <c r="M273" s="13">
        <f t="shared" si="33"/>
        <v>2.8869887097864007E-3</v>
      </c>
      <c r="N273" s="13">
        <f t="shared" si="34"/>
        <v>9.9569497729483196E-3</v>
      </c>
      <c r="O273" s="13">
        <v>1</v>
      </c>
    </row>
    <row r="274" spans="4:15" x14ac:dyDescent="0.4">
      <c r="D274" s="6">
        <v>4.0999999999999996</v>
      </c>
      <c r="E274" s="7">
        <f t="shared" si="27"/>
        <v>-0.11448069117758077</v>
      </c>
      <c r="G274">
        <f t="shared" si="30"/>
        <v>7.1765190209086756</v>
      </c>
      <c r="H274" s="10">
        <f t="shared" si="35"/>
        <v>-0.52495120939479656</v>
      </c>
      <c r="I274">
        <f t="shared" si="31"/>
        <v>6.9375096248827219</v>
      </c>
      <c r="J274" s="10">
        <f t="shared" si="32"/>
        <v>-0.51056098651377479</v>
      </c>
      <c r="K274">
        <f t="shared" si="28"/>
        <v>-0.47157545878278384</v>
      </c>
      <c r="L274">
        <f t="shared" si="29"/>
        <v>-0.41190096584665759</v>
      </c>
      <c r="M274" s="13">
        <f t="shared" si="33"/>
        <v>2.848970753395776E-3</v>
      </c>
      <c r="N274" s="13">
        <f t="shared" si="34"/>
        <v>9.733799678035995E-3</v>
      </c>
      <c r="O274" s="13">
        <v>1</v>
      </c>
    </row>
    <row r="275" spans="4:15" x14ac:dyDescent="0.4">
      <c r="D275" s="6">
        <v>4.12</v>
      </c>
      <c r="E275" s="7">
        <f t="shared" ref="E275:E338" si="36">-(1+D275+$E$5*D275^3)*EXP(-D275)</f>
        <v>-0.11297056970856398</v>
      </c>
      <c r="G275">
        <f t="shared" si="30"/>
        <v>7.1942393636074726</v>
      </c>
      <c r="H275" s="10">
        <f t="shared" si="35"/>
        <v>-0.51802654739862009</v>
      </c>
      <c r="I275">
        <f t="shared" si="31"/>
        <v>6.9544476236857662</v>
      </c>
      <c r="J275" s="10">
        <f t="shared" si="32"/>
        <v>-0.5038261467862537</v>
      </c>
      <c r="K275">
        <f t="shared" ref="K275:K338" si="37">$E$6*$O$6*EXP(-$O$15*(G275/$E$4-1))-SQRT($E$6)*$O$5*EXP(-$O$4*(G275/$E$4-1))</f>
        <v>-0.46500802880282338</v>
      </c>
      <c r="L275">
        <f t="shared" ref="L275:L338" si="38">$K$6*$O$6*EXP(-$O$15*(I275/$K$4-1))-SQRT($K$6)*$O$5*EXP(-$O$4*(I275/$K$4-1))</f>
        <v>-0.40628086728306856</v>
      </c>
      <c r="M275" s="13">
        <f t="shared" si="33"/>
        <v>2.8109633140928408E-3</v>
      </c>
      <c r="N275" s="13">
        <f t="shared" si="34"/>
        <v>9.5150815533545114E-3</v>
      </c>
      <c r="O275" s="13">
        <v>1</v>
      </c>
    </row>
    <row r="276" spans="4:15" x14ac:dyDescent="0.4">
      <c r="D276" s="6">
        <v>4.1399999999999997</v>
      </c>
      <c r="E276" s="7">
        <f t="shared" si="36"/>
        <v>-0.11147949581824081</v>
      </c>
      <c r="G276">
        <f t="shared" ref="G276:G339" si="39">$E$11*(D276/$E$12+1)</f>
        <v>7.2119597063062706</v>
      </c>
      <c r="H276" s="10">
        <f t="shared" si="35"/>
        <v>-0.51118922807454314</v>
      </c>
      <c r="I276">
        <f t="shared" ref="I276:I339" si="40">$K$11*(D276/$K$12+1)</f>
        <v>6.9713856224888104</v>
      </c>
      <c r="J276" s="10">
        <f t="shared" ref="J276:J339" si="41">-(-$H$4)*(1+D276+$K$5*D276^3)*EXP(-D276)</f>
        <v>-0.4971762554501904</v>
      </c>
      <c r="K276">
        <f t="shared" si="37"/>
        <v>-0.45853008747114604</v>
      </c>
      <c r="L276">
        <f t="shared" si="38"/>
        <v>-0.40073599945064892</v>
      </c>
      <c r="M276" s="13">
        <f t="shared" ref="M276:M339" si="42">(K276-H276)^2*O276</f>
        <v>2.7729850890883456E-3</v>
      </c>
      <c r="N276" s="13">
        <f t="shared" ref="N276:N339" si="43">(L276-J276)^2*O276</f>
        <v>9.3007229772570955E-3</v>
      </c>
      <c r="O276" s="13">
        <v>1</v>
      </c>
    </row>
    <row r="277" spans="4:15" x14ac:dyDescent="0.4">
      <c r="D277" s="6">
        <v>4.16</v>
      </c>
      <c r="E277" s="7">
        <f t="shared" si="36"/>
        <v>-0.11000724515460431</v>
      </c>
      <c r="G277">
        <f t="shared" si="39"/>
        <v>7.2296800490050677</v>
      </c>
      <c r="H277" s="10">
        <f t="shared" ref="H277:H340" si="44">-(-$B$4)*(1+D277+$E$5*D277^3)*EXP(-D277)</f>
        <v>-0.50443822265643801</v>
      </c>
      <c r="I277">
        <f t="shared" si="40"/>
        <v>6.9883236212918538</v>
      </c>
      <c r="J277" s="10">
        <f t="shared" si="41"/>
        <v>-0.49061031194050431</v>
      </c>
      <c r="K277">
        <f t="shared" si="37"/>
        <v>-0.45214047748318981</v>
      </c>
      <c r="L277">
        <f t="shared" si="38"/>
        <v>-0.3952653998757818</v>
      </c>
      <c r="M277" s="13">
        <f t="shared" si="42"/>
        <v>2.7350541502060054E-3</v>
      </c>
      <c r="N277" s="13">
        <f t="shared" si="43"/>
        <v>9.0906522566296683E-3</v>
      </c>
      <c r="O277" s="13">
        <v>1</v>
      </c>
    </row>
    <row r="278" spans="4:15" x14ac:dyDescent="0.4">
      <c r="D278" s="6">
        <v>4.1800000000000104</v>
      </c>
      <c r="E278" s="7">
        <f t="shared" si="36"/>
        <v>-0.10855359562321332</v>
      </c>
      <c r="G278">
        <f t="shared" si="39"/>
        <v>7.2474003917038754</v>
      </c>
      <c r="H278" s="10">
        <f t="shared" si="44"/>
        <v>-0.49777251273024459</v>
      </c>
      <c r="I278">
        <f t="shared" si="40"/>
        <v>7.0052616200949043</v>
      </c>
      <c r="J278" s="10">
        <f t="shared" si="41"/>
        <v>-0.48412732576040673</v>
      </c>
      <c r="K278">
        <f t="shared" si="37"/>
        <v>-0.44583805450492259</v>
      </c>
      <c r="L278">
        <f t="shared" si="38"/>
        <v>-0.38986811700368457</v>
      </c>
      <c r="M278" s="13">
        <f t="shared" si="42"/>
        <v>2.6971879511577162E-3</v>
      </c>
      <c r="N278" s="13">
        <f t="shared" si="43"/>
        <v>8.8847984354433283E-3</v>
      </c>
      <c r="O278" s="13">
        <v>1</v>
      </c>
    </row>
    <row r="279" spans="4:15" x14ac:dyDescent="0.4">
      <c r="D279" s="6">
        <v>4.2</v>
      </c>
      <c r="E279" s="7">
        <f t="shared" si="36"/>
        <v>-0.10711832737680779</v>
      </c>
      <c r="G279">
        <f t="shared" si="39"/>
        <v>7.2651207344026645</v>
      </c>
      <c r="H279" s="10">
        <f t="shared" si="44"/>
        <v>-0.49119109018635204</v>
      </c>
      <c r="I279">
        <f t="shared" si="40"/>
        <v>7.0221996188979405</v>
      </c>
      <c r="J279" s="10">
        <f t="shared" si="41"/>
        <v>-0.47772631643508751</v>
      </c>
      <c r="K279">
        <f t="shared" si="37"/>
        <v>-0.43962168709512378</v>
      </c>
      <c r="L279">
        <f t="shared" si="38"/>
        <v>-0.38454321012021864</v>
      </c>
      <c r="M279" s="13">
        <f t="shared" si="42"/>
        <v>2.6594033351855827E-3</v>
      </c>
      <c r="N279" s="13">
        <f t="shared" si="43"/>
        <v>8.6830913024881547E-3</v>
      </c>
      <c r="O279" s="13">
        <v>1</v>
      </c>
    </row>
    <row r="280" spans="4:15" x14ac:dyDescent="0.4">
      <c r="D280" s="6">
        <v>4.22</v>
      </c>
      <c r="E280" s="7">
        <f t="shared" si="36"/>
        <v>-0.10570122280446476</v>
      </c>
      <c r="G280">
        <f t="shared" si="39"/>
        <v>7.2828410771014624</v>
      </c>
      <c r="H280" s="10">
        <f t="shared" si="44"/>
        <v>-0.48469295716987315</v>
      </c>
      <c r="I280">
        <f t="shared" si="40"/>
        <v>7.039137617700983</v>
      </c>
      <c r="J280" s="10">
        <f t="shared" si="41"/>
        <v>-0.47140631346335199</v>
      </c>
      <c r="K280">
        <f t="shared" si="37"/>
        <v>-0.43349025662544077</v>
      </c>
      <c r="L280">
        <f t="shared" si="38"/>
        <v>-0.37928974927253889</v>
      </c>
      <c r="M280" s="13">
        <f t="shared" si="42"/>
        <v>2.6217165430428156E-3</v>
      </c>
      <c r="N280" s="13">
        <f t="shared" si="43"/>
        <v>8.4854613983201908E-3</v>
      </c>
      <c r="O280" s="13">
        <v>1</v>
      </c>
    </row>
    <row r="281" spans="4:15" x14ac:dyDescent="0.4">
      <c r="D281" s="6">
        <v>4.24</v>
      </c>
      <c r="E281" s="7">
        <f t="shared" si="36"/>
        <v>-0.10430206652034363</v>
      </c>
      <c r="G281">
        <f t="shared" si="39"/>
        <v>7.3005614198002613</v>
      </c>
      <c r="H281" s="10">
        <f t="shared" si="44"/>
        <v>-0.47827712602903566</v>
      </c>
      <c r="I281">
        <f t="shared" si="40"/>
        <v>7.0560756165040273</v>
      </c>
      <c r="J281" s="10">
        <f t="shared" si="41"/>
        <v>-0.46516635626742858</v>
      </c>
      <c r="K281">
        <f t="shared" si="37"/>
        <v>-0.42744265719845892</v>
      </c>
      <c r="L281">
        <f t="shared" si="38"/>
        <v>-0.37410681518874328</v>
      </c>
      <c r="M281" s="13">
        <f t="shared" si="42"/>
        <v>2.5841432212868783E-3</v>
      </c>
      <c r="N281" s="13">
        <f t="shared" si="43"/>
        <v>8.2918400214607758E-3</v>
      </c>
      <c r="O281" s="13">
        <v>1</v>
      </c>
    </row>
    <row r="282" spans="4:15" x14ac:dyDescent="0.4">
      <c r="D282" s="6">
        <v>4.2600000000000096</v>
      </c>
      <c r="E282" s="7">
        <f t="shared" si="36"/>
        <v>-0.10292064535201931</v>
      </c>
      <c r="G282">
        <f t="shared" si="39"/>
        <v>7.3182817624990673</v>
      </c>
      <c r="H282" s="10">
        <f t="shared" si="44"/>
        <v>-0.47194261926168446</v>
      </c>
      <c r="I282">
        <f t="shared" si="40"/>
        <v>7.0730136153070786</v>
      </c>
      <c r="J282" s="10">
        <f t="shared" si="41"/>
        <v>-0.45900549414093572</v>
      </c>
      <c r="K282">
        <f t="shared" si="37"/>
        <v>-0.4214777955638096</v>
      </c>
      <c r="L282">
        <f t="shared" si="38"/>
        <v>-0.36899349919652397</v>
      </c>
      <c r="M282" s="13">
        <f t="shared" si="42"/>
        <v>2.5466984308575922E-3</v>
      </c>
      <c r="N282" s="13">
        <f t="shared" si="43"/>
        <v>8.1021592338728077E-3</v>
      </c>
      <c r="O282" s="13">
        <v>1</v>
      </c>
    </row>
    <row r="283" spans="4:15" x14ac:dyDescent="0.4">
      <c r="D283" s="6">
        <v>4.28</v>
      </c>
      <c r="E283" s="7">
        <f t="shared" si="36"/>
        <v>-0.101556748328444</v>
      </c>
      <c r="G283">
        <f t="shared" si="39"/>
        <v>7.3360021051978563</v>
      </c>
      <c r="H283" s="10">
        <f t="shared" si="44"/>
        <v>-0.46568846946007991</v>
      </c>
      <c r="I283">
        <f t="shared" si="40"/>
        <v>7.0899516141101149</v>
      </c>
      <c r="J283" s="10">
        <f t="shared" si="41"/>
        <v>-0.45292278619519455</v>
      </c>
      <c r="K283">
        <f t="shared" si="37"/>
        <v>-0.41559459103250862</v>
      </c>
      <c r="L283">
        <f t="shared" si="38"/>
        <v>-0.36394890314095552</v>
      </c>
      <c r="M283" s="13">
        <f t="shared" si="42"/>
        <v>2.5093966559162923E-3</v>
      </c>
      <c r="N283" s="13">
        <f t="shared" si="43"/>
        <v>7.916351865749403E-3</v>
      </c>
      <c r="O283" s="13">
        <v>1</v>
      </c>
    </row>
    <row r="284" spans="4:15" x14ac:dyDescent="0.4">
      <c r="D284" s="6">
        <v>4.3</v>
      </c>
      <c r="E284" s="7">
        <f t="shared" si="36"/>
        <v>-0.10021016666754261</v>
      </c>
      <c r="G284">
        <f t="shared" si="39"/>
        <v>7.3537224478966543</v>
      </c>
      <c r="H284" s="10">
        <f t="shared" si="44"/>
        <v>-0.45951371925401663</v>
      </c>
      <c r="I284">
        <f t="shared" si="40"/>
        <v>7.1068896129131574</v>
      </c>
      <c r="J284" s="10">
        <f t="shared" si="41"/>
        <v>-0.44691730130390656</v>
      </c>
      <c r="K284">
        <f t="shared" si="37"/>
        <v>-0.40979197538958029</v>
      </c>
      <c r="L284">
        <f t="shared" si="38"/>
        <v>-0.3589721393014324</v>
      </c>
      <c r="M284" s="13">
        <f t="shared" si="42"/>
        <v>2.4722518129206127E-3</v>
      </c>
      <c r="N284" s="13">
        <f t="shared" si="43"/>
        <v>7.7343515196414232E-3</v>
      </c>
      <c r="O284" s="13">
        <v>1</v>
      </c>
    </row>
    <row r="285" spans="4:15" x14ac:dyDescent="0.4">
      <c r="D285" s="6">
        <v>4.32</v>
      </c>
      <c r="E285" s="7">
        <f t="shared" si="36"/>
        <v>-9.8880693763484462E-2</v>
      </c>
      <c r="G285">
        <f t="shared" si="39"/>
        <v>7.3714427905954523</v>
      </c>
      <c r="H285" s="10">
        <f t="shared" si="44"/>
        <v>-0.45341742125245799</v>
      </c>
      <c r="I285">
        <f t="shared" si="40"/>
        <v>7.1238276117162016</v>
      </c>
      <c r="J285" s="10">
        <f t="shared" si="41"/>
        <v>-0.44098811804638804</v>
      </c>
      <c r="K285">
        <f t="shared" si="37"/>
        <v>-0.40406889280516473</v>
      </c>
      <c r="L285">
        <f t="shared" si="38"/>
        <v>-0.35406233030790457</v>
      </c>
      <c r="M285" s="13">
        <f t="shared" si="42"/>
        <v>2.4352772599133122E-3</v>
      </c>
      <c r="N285" s="13">
        <f t="shared" si="43"/>
        <v>7.5560925739558841E-3</v>
      </c>
      <c r="O285" s="13">
        <v>1</v>
      </c>
    </row>
    <row r="286" spans="4:15" x14ac:dyDescent="0.4">
      <c r="D286" s="6">
        <v>4.3400000000000096</v>
      </c>
      <c r="E286" s="7">
        <f t="shared" si="36"/>
        <v>-9.7568125173629755E-2</v>
      </c>
      <c r="G286">
        <f t="shared" si="39"/>
        <v>7.3891631332942591</v>
      </c>
      <c r="H286" s="10">
        <f t="shared" si="44"/>
        <v>-0.44739863798367918</v>
      </c>
      <c r="I286">
        <f t="shared" si="40"/>
        <v>7.140765610519253</v>
      </c>
      <c r="J286" s="10">
        <f t="shared" si="41"/>
        <v>-0.43513432464935403</v>
      </c>
      <c r="K286">
        <f t="shared" si="37"/>
        <v>-0.39842429974412868</v>
      </c>
      <c r="L286">
        <f t="shared" si="38"/>
        <v>-0.34921860905640573</v>
      </c>
      <c r="M286" s="13">
        <f t="shared" si="42"/>
        <v>2.3984858060018981E-3</v>
      </c>
      <c r="N286" s="13">
        <f t="shared" si="43"/>
        <v>7.3815101858483809E-3</v>
      </c>
      <c r="O286" s="13">
        <v>1</v>
      </c>
    </row>
    <row r="287" spans="4:15" x14ac:dyDescent="0.4">
      <c r="D287" s="6">
        <v>4.3600000000000003</v>
      </c>
      <c r="E287" s="7">
        <f t="shared" si="36"/>
        <v>-9.6272258605186345E-2</v>
      </c>
      <c r="G287">
        <f t="shared" si="39"/>
        <v>7.4068834759930491</v>
      </c>
      <c r="H287" s="10">
        <f t="shared" si="44"/>
        <v>-0.441456441834082</v>
      </c>
      <c r="I287">
        <f t="shared" si="40"/>
        <v>7.1577036093222874</v>
      </c>
      <c r="J287" s="10">
        <f t="shared" si="41"/>
        <v>-0.42935501892741013</v>
      </c>
      <c r="K287">
        <f t="shared" si="37"/>
        <v>-0.39285716487435507</v>
      </c>
      <c r="L287">
        <f t="shared" si="38"/>
        <v>-0.34444011862399015</v>
      </c>
      <c r="M287" s="13">
        <f t="shared" si="42"/>
        <v>2.3618897210082451E-3</v>
      </c>
      <c r="N287" s="13">
        <f t="shared" si="43"/>
        <v>7.2105402935397529E-3</v>
      </c>
      <c r="O287" s="13">
        <v>1</v>
      </c>
    </row>
    <row r="288" spans="4:15" x14ac:dyDescent="0.4">
      <c r="D288" s="6">
        <v>4.38</v>
      </c>
      <c r="E288" s="7">
        <f t="shared" si="36"/>
        <v>-9.4992893901580083E-2</v>
      </c>
      <c r="G288">
        <f t="shared" si="39"/>
        <v>7.4246038186918462</v>
      </c>
      <c r="H288" s="10">
        <f t="shared" si="44"/>
        <v>-0.43558991498569544</v>
      </c>
      <c r="I288">
        <f t="shared" si="40"/>
        <v>7.1746416081253317</v>
      </c>
      <c r="J288" s="10">
        <f t="shared" si="41"/>
        <v>-0.42364930822226693</v>
      </c>
      <c r="K288">
        <f t="shared" si="37"/>
        <v>-0.38736646897373916</v>
      </c>
      <c r="L288">
        <f t="shared" si="38"/>
        <v>-0.33972601218308568</v>
      </c>
      <c r="M288" s="13">
        <f t="shared" si="42"/>
        <v>2.3255007452680611E-3</v>
      </c>
      <c r="N288" s="13">
        <f t="shared" si="43"/>
        <v>7.0431196180800555E-3</v>
      </c>
      <c r="O288" s="13">
        <v>1</v>
      </c>
    </row>
    <row r="289" spans="4:15" x14ac:dyDescent="0.4">
      <c r="D289" s="6">
        <v>4.4000000000000004</v>
      </c>
      <c r="E289" s="7">
        <f t="shared" si="36"/>
        <v>-9.3729833028576778E-2</v>
      </c>
      <c r="G289">
        <f t="shared" si="39"/>
        <v>7.4423241613906459</v>
      </c>
      <c r="H289" s="10">
        <f t="shared" si="44"/>
        <v>-0.42979814935253879</v>
      </c>
      <c r="I289">
        <f t="shared" si="40"/>
        <v>7.1915796069283759</v>
      </c>
      <c r="J289" s="10">
        <f t="shared" si="41"/>
        <v>-0.41801630934084677</v>
      </c>
      <c r="K289">
        <f t="shared" si="37"/>
        <v>-0.38195120483608236</v>
      </c>
      <c r="L289">
        <f t="shared" si="38"/>
        <v>-0.33507545291540475</v>
      </c>
      <c r="M289" s="13">
        <f t="shared" si="42"/>
        <v>2.2893300995608604E-3</v>
      </c>
      <c r="N289" s="13">
        <f t="shared" si="43"/>
        <v>6.8791856645857869E-3</v>
      </c>
      <c r="O289" s="13">
        <v>1</v>
      </c>
    </row>
    <row r="290" spans="4:15" x14ac:dyDescent="0.4">
      <c r="D290" s="6">
        <v>4.4200000000000097</v>
      </c>
      <c r="E290" s="7">
        <f t="shared" si="36"/>
        <v>-9.2482880060152942E-2</v>
      </c>
      <c r="G290">
        <f t="shared" si="39"/>
        <v>7.460044504089451</v>
      </c>
      <c r="H290" s="10">
        <f t="shared" si="44"/>
        <v>-0.42408024651583132</v>
      </c>
      <c r="I290">
        <f t="shared" si="40"/>
        <v>7.2085176057314273</v>
      </c>
      <c r="J290" s="10">
        <f t="shared" si="41"/>
        <v>-0.41245514849227016</v>
      </c>
      <c r="K290">
        <f t="shared" si="37"/>
        <v>-0.37661037717588514</v>
      </c>
      <c r="L290">
        <f t="shared" si="38"/>
        <v>-0.33048761392538289</v>
      </c>
      <c r="M290" s="13">
        <f t="shared" si="42"/>
        <v>2.2533884951515624E-3</v>
      </c>
      <c r="N290" s="13">
        <f t="shared" si="43"/>
        <v>6.7186767229738594E-3</v>
      </c>
      <c r="O290" s="13">
        <v>1</v>
      </c>
    </row>
    <row r="291" spans="4:15" x14ac:dyDescent="0.4">
      <c r="D291" s="6">
        <v>4.4400000000000004</v>
      </c>
      <c r="E291" s="7">
        <f t="shared" si="36"/>
        <v>-9.1251841164147224E-2</v>
      </c>
      <c r="G291">
        <f t="shared" si="39"/>
        <v>7.4777648467882409</v>
      </c>
      <c r="H291" s="10">
        <f t="shared" si="44"/>
        <v>-0.41843531765819714</v>
      </c>
      <c r="I291">
        <f t="shared" si="40"/>
        <v>7.2254556045344636</v>
      </c>
      <c r="J291" s="10">
        <f t="shared" si="41"/>
        <v>-0.40696496122386383</v>
      </c>
      <c r="K291">
        <f t="shared" si="37"/>
        <v>-0.37134300253219149</v>
      </c>
      <c r="L291">
        <f t="shared" si="38"/>
        <v>-0.32596167815326837</v>
      </c>
      <c r="M291" s="13">
        <f t="shared" si="42"/>
        <v>2.21768614392702E-3</v>
      </c>
      <c r="N291" s="13">
        <f t="shared" si="43"/>
        <v>6.5615318682150162E-3</v>
      </c>
      <c r="O291" s="13">
        <v>1</v>
      </c>
    </row>
    <row r="292" spans="4:15" x14ac:dyDescent="0.4">
      <c r="D292" s="6">
        <v>4.46</v>
      </c>
      <c r="E292" s="7">
        <f t="shared" si="36"/>
        <v>-9.0036524587693192E-2</v>
      </c>
      <c r="G292">
        <f t="shared" si="39"/>
        <v>7.495485189487038</v>
      </c>
      <c r="H292" s="10">
        <f t="shared" si="44"/>
        <v>-0.41286248349686711</v>
      </c>
      <c r="I292">
        <f t="shared" si="40"/>
        <v>7.242393603337506</v>
      </c>
      <c r="J292" s="10">
        <f t="shared" si="41"/>
        <v>-0.40154489235619412</v>
      </c>
      <c r="K292">
        <f t="shared" si="37"/>
        <v>-0.36614810917151414</v>
      </c>
      <c r="L292">
        <f t="shared" si="38"/>
        <v>-0.32149683828785308</v>
      </c>
      <c r="M292" s="13">
        <f t="shared" si="42"/>
        <v>2.1822327686091968E-3</v>
      </c>
      <c r="N292" s="13">
        <f t="shared" si="43"/>
        <v>6.4076909601280497E-3</v>
      </c>
      <c r="O292" s="13">
        <v>1</v>
      </c>
    </row>
    <row r="293" spans="4:15" x14ac:dyDescent="0.4">
      <c r="D293" s="6">
        <v>4.4800000000000004</v>
      </c>
      <c r="E293" s="7">
        <f t="shared" si="36"/>
        <v>-8.8836740642469006E-2</v>
      </c>
      <c r="G293">
        <f t="shared" si="39"/>
        <v>7.513205532185836</v>
      </c>
      <c r="H293" s="10">
        <f t="shared" si="44"/>
        <v>-0.40736087421604161</v>
      </c>
      <c r="I293">
        <f t="shared" si="40"/>
        <v>7.2593316021405503</v>
      </c>
      <c r="J293" s="10">
        <f t="shared" si="41"/>
        <v>-0.39619409591728333</v>
      </c>
      <c r="K293">
        <f t="shared" si="37"/>
        <v>-0.36102473698999837</v>
      </c>
      <c r="L293">
        <f t="shared" si="38"/>
        <v>-0.31709229667897088</v>
      </c>
      <c r="M293" s="13">
        <f t="shared" si="42"/>
        <v>2.14703761303071E-3</v>
      </c>
      <c r="N293" s="13">
        <f t="shared" si="43"/>
        <v>6.2570946427382883E-3</v>
      </c>
      <c r="O293" s="13">
        <v>1</v>
      </c>
    </row>
    <row r="294" spans="4:15" x14ac:dyDescent="0.4">
      <c r="D294" s="6">
        <v>4.5000000000000098</v>
      </c>
      <c r="E294" s="7">
        <f t="shared" si="36"/>
        <v>-8.7652301689758599E-2</v>
      </c>
      <c r="G294">
        <f t="shared" si="39"/>
        <v>7.5309258748846428</v>
      </c>
      <c r="H294" s="10">
        <f t="shared" si="44"/>
        <v>-0.401929629398388</v>
      </c>
      <c r="I294">
        <f t="shared" si="40"/>
        <v>7.2762696009436016</v>
      </c>
      <c r="J294" s="10">
        <f t="shared" si="41"/>
        <v>-0.39091173507598542</v>
      </c>
      <c r="K294">
        <f t="shared" si="37"/>
        <v>-0.3559719374148223</v>
      </c>
      <c r="L294">
        <f t="shared" si="38"/>
        <v>-0.31274726524973978</v>
      </c>
      <c r="M294" s="13">
        <f t="shared" si="42"/>
        <v>2.1121094524562986E-3</v>
      </c>
      <c r="N294" s="13">
        <f t="shared" si="43"/>
        <v>6.1096843432180657E-3</v>
      </c>
      <c r="O294" s="13">
        <v>1</v>
      </c>
    </row>
    <row r="295" spans="4:15" x14ac:dyDescent="0.4">
      <c r="D295" s="6">
        <v>4.5199999999999996</v>
      </c>
      <c r="E295" s="7">
        <f t="shared" si="36"/>
        <v>-8.6483022125353498E-2</v>
      </c>
      <c r="G295">
        <f t="shared" si="39"/>
        <v>7.548646217583431</v>
      </c>
      <c r="H295" s="10">
        <f t="shared" si="44"/>
        <v>-0.39656789795580843</v>
      </c>
      <c r="I295">
        <f t="shared" si="40"/>
        <v>7.293207599746637</v>
      </c>
      <c r="J295" s="10">
        <f t="shared" si="41"/>
        <v>-0.38569698207465164</v>
      </c>
      <c r="K295">
        <f t="shared" si="37"/>
        <v>-0.35098877330497769</v>
      </c>
      <c r="L295">
        <f t="shared" si="38"/>
        <v>-0.30846096540864781</v>
      </c>
      <c r="M295" s="13">
        <f t="shared" si="42"/>
        <v>2.0774566039359673E-3</v>
      </c>
      <c r="N295" s="13">
        <f t="shared" si="43"/>
        <v>5.9654022704312207E-3</v>
      </c>
      <c r="O295" s="13">
        <v>1</v>
      </c>
    </row>
    <row r="296" spans="4:15" x14ac:dyDescent="0.4">
      <c r="D296" s="6">
        <v>4.54</v>
      </c>
      <c r="E296" s="7">
        <f t="shared" si="36"/>
        <v>-8.5328718364294454E-2</v>
      </c>
      <c r="G296">
        <f t="shared" si="39"/>
        <v>7.5663665602822308</v>
      </c>
      <c r="H296" s="10">
        <f t="shared" si="44"/>
        <v>-0.39127483805947216</v>
      </c>
      <c r="I296">
        <f t="shared" si="40"/>
        <v>7.3101455985496804</v>
      </c>
      <c r="J296" s="10">
        <f t="shared" si="41"/>
        <v>-0.38054901816108039</v>
      </c>
      <c r="K296">
        <f t="shared" si="37"/>
        <v>-0.34607431885142809</v>
      </c>
      <c r="L296">
        <f t="shared" si="38"/>
        <v>-0.30423262796147327</v>
      </c>
      <c r="M296" s="13">
        <f t="shared" si="42"/>
        <v>2.0430869366767617E-3</v>
      </c>
      <c r="N296" s="13">
        <f t="shared" si="43"/>
        <v>5.8241914130986901E-3</v>
      </c>
      <c r="O296" s="13">
        <v>1</v>
      </c>
    </row>
    <row r="297" spans="4:15" x14ac:dyDescent="0.4">
      <c r="D297" s="6">
        <v>4.5599999999999996</v>
      </c>
      <c r="E297" s="7">
        <f t="shared" si="36"/>
        <v>-8.4189208825485196E-2</v>
      </c>
      <c r="G297">
        <f t="shared" si="39"/>
        <v>7.5840869029810278</v>
      </c>
      <c r="H297" s="10">
        <f t="shared" si="44"/>
        <v>-0.38604961706926233</v>
      </c>
      <c r="I297">
        <f t="shared" si="40"/>
        <v>7.3270835973527246</v>
      </c>
      <c r="J297" s="10">
        <f t="shared" si="41"/>
        <v>-0.37546703351989896</v>
      </c>
      <c r="K297">
        <f t="shared" si="37"/>
        <v>-0.3412276594768156</v>
      </c>
      <c r="L297">
        <f t="shared" si="38"/>
        <v>-0.30006149302315493</v>
      </c>
      <c r="M297" s="13">
        <f t="shared" si="42"/>
        <v>2.0090078824190928E-3</v>
      </c>
      <c r="N297" s="13">
        <f t="shared" si="43"/>
        <v>5.6859955376061038E-3</v>
      </c>
      <c r="O297" s="13">
        <v>1</v>
      </c>
    </row>
    <row r="298" spans="4:15" x14ac:dyDescent="0.4">
      <c r="D298" s="6">
        <v>4.5800000000000098</v>
      </c>
      <c r="E298" s="7">
        <f t="shared" si="36"/>
        <v>-8.3064313916170654E-2</v>
      </c>
      <c r="G298">
        <f t="shared" si="39"/>
        <v>7.6018072456798347</v>
      </c>
      <c r="H298" s="10">
        <f t="shared" si="44"/>
        <v>-0.38089141146260047</v>
      </c>
      <c r="I298">
        <f t="shared" si="40"/>
        <v>7.344021596155776</v>
      </c>
      <c r="J298" s="10">
        <f t="shared" si="41"/>
        <v>-0.37045022720333792</v>
      </c>
      <c r="K298">
        <f t="shared" si="37"/>
        <v>-0.33644789173467837</v>
      </c>
      <c r="L298">
        <f t="shared" si="38"/>
        <v>-0.29594680992957972</v>
      </c>
      <c r="M298" s="13">
        <f t="shared" si="42"/>
        <v>1.9752264458062006E-3</v>
      </c>
      <c r="N298" s="13">
        <f t="shared" si="43"/>
        <v>5.5507591854677312E-3</v>
      </c>
      <c r="O298" s="13">
        <v>1</v>
      </c>
    </row>
    <row r="299" spans="4:15" x14ac:dyDescent="0.4">
      <c r="D299" s="6">
        <v>4.5999999999999996</v>
      </c>
      <c r="E299" s="7">
        <f t="shared" si="36"/>
        <v>-8.195385601630821E-2</v>
      </c>
      <c r="G299">
        <f t="shared" si="39"/>
        <v>7.6195275883786246</v>
      </c>
      <c r="H299" s="10">
        <f t="shared" si="44"/>
        <v>-0.37579940676278134</v>
      </c>
      <c r="I299">
        <f t="shared" si="40"/>
        <v>7.3609595949588114</v>
      </c>
      <c r="J299" s="10">
        <f t="shared" si="41"/>
        <v>-0.3654978070615314</v>
      </c>
      <c r="K299">
        <f t="shared" si="37"/>
        <v>-0.33173412320832463</v>
      </c>
      <c r="L299">
        <f t="shared" si="38"/>
        <v>-0.29188783714938216</v>
      </c>
      <c r="M299" s="13">
        <f t="shared" si="42"/>
        <v>1.9417492147346732E-3</v>
      </c>
      <c r="N299" s="13">
        <f t="shared" si="43"/>
        <v>5.4184276704675165E-3</v>
      </c>
      <c r="O299" s="13">
        <v>1</v>
      </c>
    </row>
    <row r="300" spans="4:15" x14ac:dyDescent="0.4">
      <c r="D300" s="6">
        <v>4.62</v>
      </c>
      <c r="E300" s="7">
        <f t="shared" si="36"/>
        <v>-8.0857659462826789E-2</v>
      </c>
      <c r="G300">
        <f t="shared" si="39"/>
        <v>7.6372479310774226</v>
      </c>
      <c r="H300" s="10">
        <f t="shared" si="44"/>
        <v>-0.3707727974667922</v>
      </c>
      <c r="I300">
        <f t="shared" si="40"/>
        <v>7.3778975937618547</v>
      </c>
      <c r="J300" s="10">
        <f t="shared" si="41"/>
        <v>-0.36060898967231497</v>
      </c>
      <c r="K300">
        <f t="shared" si="37"/>
        <v>-0.32708547240935004</v>
      </c>
      <c r="L300">
        <f t="shared" si="38"/>
        <v>-0.28788384219573854</v>
      </c>
      <c r="M300" s="13">
        <f t="shared" si="42"/>
        <v>1.9085823706746136E-3</v>
      </c>
      <c r="N300" s="13">
        <f t="shared" si="43"/>
        <v>5.2889470754897919E-3</v>
      </c>
      <c r="O300" s="13">
        <v>1</v>
      </c>
    </row>
    <row r="301" spans="4:15" x14ac:dyDescent="0.4">
      <c r="D301" s="6">
        <v>4.6400000000000103</v>
      </c>
      <c r="E301" s="7">
        <f t="shared" si="36"/>
        <v>-7.9775550533805348E-2</v>
      </c>
      <c r="G301">
        <f t="shared" si="39"/>
        <v>7.6549682737762295</v>
      </c>
      <c r="H301" s="10">
        <f t="shared" si="44"/>
        <v>-0.36581078697276442</v>
      </c>
      <c r="I301">
        <f t="shared" si="40"/>
        <v>7.394835592564907</v>
      </c>
      <c r="J301" s="10">
        <f t="shared" si="41"/>
        <v>-0.35578300027066517</v>
      </c>
      <c r="K301">
        <f t="shared" si="37"/>
        <v>-0.32250106867594103</v>
      </c>
      <c r="L301">
        <f t="shared" si="38"/>
        <v>-0.28393410153826382</v>
      </c>
      <c r="M301" s="13">
        <f t="shared" si="42"/>
        <v>1.8757316989501992E-3</v>
      </c>
      <c r="N301" s="13">
        <f t="shared" si="43"/>
        <v>5.1622642490588653E-3</v>
      </c>
      <c r="O301" s="13">
        <v>1</v>
      </c>
    </row>
    <row r="302" spans="4:15" x14ac:dyDescent="0.4">
      <c r="D302" s="6">
        <v>4.6600000000000099</v>
      </c>
      <c r="E302" s="7">
        <f t="shared" si="36"/>
        <v>-7.8707357432564476E-2</v>
      </c>
      <c r="G302">
        <f t="shared" si="39"/>
        <v>7.6726886164750274</v>
      </c>
      <c r="H302" s="10">
        <f t="shared" si="44"/>
        <v>-0.36091258750702437</v>
      </c>
      <c r="I302">
        <f t="shared" si="40"/>
        <v>7.4117735913679512</v>
      </c>
      <c r="J302" s="10">
        <f t="shared" si="41"/>
        <v>-0.35101907267775112</v>
      </c>
      <c r="K302">
        <f t="shared" si="37"/>
        <v>-0.31798005207095403</v>
      </c>
      <c r="L302">
        <f t="shared" si="38"/>
        <v>-0.28003790051497995</v>
      </c>
      <c r="M302" s="13">
        <f t="shared" si="42"/>
        <v>1.8432025989694354E-3</v>
      </c>
      <c r="N302" s="13">
        <f t="shared" si="43"/>
        <v>5.0383268016009602E-3</v>
      </c>
      <c r="O302" s="13">
        <v>1</v>
      </c>
    </row>
    <row r="303" spans="4:15" x14ac:dyDescent="0.4">
      <c r="D303" s="6">
        <v>4.6800000000000104</v>
      </c>
      <c r="E303" s="7">
        <f t="shared" si="36"/>
        <v>-7.7652910271684986E-2</v>
      </c>
      <c r="G303">
        <f t="shared" si="39"/>
        <v>7.6904089591738245</v>
      </c>
      <c r="H303" s="10">
        <f t="shared" si="44"/>
        <v>-0.3560774200508115</v>
      </c>
      <c r="I303">
        <f t="shared" si="40"/>
        <v>7.4287115901709946</v>
      </c>
      <c r="J303" s="10">
        <f t="shared" si="41"/>
        <v>-0.34631644922966076</v>
      </c>
      <c r="K303">
        <f t="shared" si="37"/>
        <v>-0.31352157327983576</v>
      </c>
      <c r="L303">
        <f t="shared" si="38"/>
        <v>-0.27619453324441012</v>
      </c>
      <c r="M303" s="13">
        <f t="shared" si="42"/>
        <v>1.811000094394766E-3</v>
      </c>
      <c r="N303" s="13">
        <f t="shared" si="43"/>
        <v>4.9170831014425488E-3</v>
      </c>
      <c r="O303" s="13">
        <v>1</v>
      </c>
    </row>
    <row r="304" spans="4:15" x14ac:dyDescent="0.4">
      <c r="D304" s="6">
        <v>4.7</v>
      </c>
      <c r="E304" s="7">
        <f t="shared" si="36"/>
        <v>-7.6612041056971392E-2</v>
      </c>
      <c r="G304">
        <f t="shared" si="39"/>
        <v>7.7081293018726145</v>
      </c>
      <c r="H304" s="10">
        <f t="shared" si="44"/>
        <v>-0.35130451426674231</v>
      </c>
      <c r="I304">
        <f t="shared" si="40"/>
        <v>7.44564958897403</v>
      </c>
      <c r="J304" s="10">
        <f t="shared" si="41"/>
        <v>-0.34167438070588108</v>
      </c>
      <c r="K304">
        <f t="shared" si="37"/>
        <v>-0.30912479350847011</v>
      </c>
      <c r="L304">
        <f t="shared" si="38"/>
        <v>-0.27240330253784972</v>
      </c>
      <c r="M304" s="13">
        <f t="shared" si="42"/>
        <v>1.7791288432458187E-3</v>
      </c>
      <c r="N304" s="13">
        <f t="shared" si="43"/>
        <v>4.7984822705615096E-3</v>
      </c>
      <c r="O304" s="13">
        <v>1</v>
      </c>
    </row>
    <row r="305" spans="4:15" x14ac:dyDescent="0.4">
      <c r="D305" s="6">
        <v>4.7200000000000104</v>
      </c>
      <c r="E305" s="7">
        <f t="shared" si="36"/>
        <v>-7.5584583671357036E-2</v>
      </c>
      <c r="G305">
        <f t="shared" si="39"/>
        <v>7.7258496445714213</v>
      </c>
      <c r="H305" s="10">
        <f t="shared" si="44"/>
        <v>-0.34659310842500768</v>
      </c>
      <c r="I305">
        <f t="shared" si="40"/>
        <v>7.4625875877770813</v>
      </c>
      <c r="J305" s="10">
        <f t="shared" si="41"/>
        <v>-0.33709212625751811</v>
      </c>
      <c r="K305">
        <f t="shared" si="37"/>
        <v>-0.30478888438095264</v>
      </c>
      <c r="L305">
        <f t="shared" si="38"/>
        <v>-0.26866351981180742</v>
      </c>
      <c r="M305" s="13">
        <f t="shared" si="42"/>
        <v>1.7475931479255494E-3</v>
      </c>
      <c r="N305" s="13">
        <f t="shared" si="43"/>
        <v>4.6824741801019592E-3</v>
      </c>
      <c r="O305" s="13">
        <v>1</v>
      </c>
    </row>
    <row r="306" spans="4:15" x14ac:dyDescent="0.4">
      <c r="D306" s="6">
        <v>4.74000000000001</v>
      </c>
      <c r="E306" s="7">
        <f t="shared" si="36"/>
        <v>-7.4570373858775463E-2</v>
      </c>
      <c r="G306">
        <f t="shared" si="39"/>
        <v>7.7435699872702193</v>
      </c>
      <c r="H306" s="10">
        <f t="shared" si="44"/>
        <v>-0.34194244932941487</v>
      </c>
      <c r="I306">
        <f t="shared" si="40"/>
        <v>7.4795255865801238</v>
      </c>
      <c r="J306" s="10">
        <f t="shared" si="41"/>
        <v>-0.33256895333536685</v>
      </c>
      <c r="K306">
        <f t="shared" si="37"/>
        <v>-0.30051302783739853</v>
      </c>
      <c r="L306">
        <f t="shared" si="38"/>
        <v>-0.26497450500069497</v>
      </c>
      <c r="M306" s="13">
        <f t="shared" si="42"/>
        <v>1.7163969651631454E-3</v>
      </c>
      <c r="N306" s="13">
        <f t="shared" si="43"/>
        <v>4.569009445668625E-3</v>
      </c>
      <c r="O306" s="13">
        <v>1</v>
      </c>
    </row>
    <row r="307" spans="4:15" x14ac:dyDescent="0.4">
      <c r="D307" s="6">
        <v>4.7600000000000096</v>
      </c>
      <c r="E307" s="7">
        <f t="shared" si="36"/>
        <v>-7.3569249207986756E-2</v>
      </c>
      <c r="G307">
        <f t="shared" si="39"/>
        <v>7.7612903299690164</v>
      </c>
      <c r="H307" s="10">
        <f t="shared" si="44"/>
        <v>-0.33735179224322326</v>
      </c>
      <c r="I307">
        <f t="shared" si="40"/>
        <v>7.496463585383168</v>
      </c>
      <c r="J307" s="10">
        <f t="shared" si="41"/>
        <v>-0.32810413761777935</v>
      </c>
      <c r="K307">
        <f t="shared" si="37"/>
        <v>-0.29629641603175022</v>
      </c>
      <c r="L307">
        <f t="shared" si="38"/>
        <v>-0.26133558646972282</v>
      </c>
      <c r="M307" s="13">
        <f t="shared" si="42"/>
        <v>1.6855439158655861E-3</v>
      </c>
      <c r="N307" s="13">
        <f t="shared" si="43"/>
        <v>4.4580394224106399E-3</v>
      </c>
      <c r="O307" s="13">
        <v>1</v>
      </c>
    </row>
    <row r="308" spans="4:15" x14ac:dyDescent="0.4">
      <c r="D308" s="6">
        <v>4.78</v>
      </c>
      <c r="E308" s="7">
        <f t="shared" si="36"/>
        <v>-7.2581049136386397E-2</v>
      </c>
      <c r="G308">
        <f t="shared" si="39"/>
        <v>7.7790106726678063</v>
      </c>
      <c r="H308" s="10">
        <f t="shared" si="44"/>
        <v>-0.33282040081489978</v>
      </c>
      <c r="I308">
        <f t="shared" si="40"/>
        <v>7.5134015841862025</v>
      </c>
      <c r="J308" s="10">
        <f t="shared" si="41"/>
        <v>-0.32369696293845607</v>
      </c>
      <c r="K308">
        <f t="shared" si="37"/>
        <v>-0.29213825122970788</v>
      </c>
      <c r="L308">
        <f t="shared" si="38"/>
        <v>-0.25774610092810113</v>
      </c>
      <c r="M308" s="13">
        <f t="shared" si="42"/>
        <v>1.6550372948719292E-3</v>
      </c>
      <c r="N308" s="13">
        <f t="shared" si="43"/>
        <v>4.349516199908878E-3</v>
      </c>
      <c r="O308" s="13">
        <v>1</v>
      </c>
    </row>
    <row r="309" spans="4:15" x14ac:dyDescent="0.4">
      <c r="D309" s="6">
        <v>4.8000000000000096</v>
      </c>
      <c r="E309" s="7">
        <f t="shared" si="36"/>
        <v>-7.1605614873789913E-2</v>
      </c>
      <c r="G309">
        <f t="shared" si="39"/>
        <v>7.7967310153666132</v>
      </c>
      <c r="H309" s="10">
        <f t="shared" si="44"/>
        <v>-0.32834754700376362</v>
      </c>
      <c r="I309">
        <f t="shared" si="40"/>
        <v>7.5303395829892557</v>
      </c>
      <c r="J309" s="10">
        <f t="shared" si="41"/>
        <v>-0.31934672121412827</v>
      </c>
      <c r="K309">
        <f t="shared" si="37"/>
        <v>-0.28803774570676155</v>
      </c>
      <c r="L309">
        <f t="shared" si="38"/>
        <v>-0.25420539334250902</v>
      </c>
      <c r="M309" s="13">
        <f t="shared" si="42"/>
        <v>1.6248800806037897E-3</v>
      </c>
      <c r="N309" s="13">
        <f t="shared" si="43"/>
        <v>4.2433925968777984E-3</v>
      </c>
      <c r="O309" s="13">
        <v>1</v>
      </c>
    </row>
    <row r="310" spans="4:15" x14ac:dyDescent="0.4">
      <c r="D310" s="6">
        <v>4.8200000000000101</v>
      </c>
      <c r="E310" s="7">
        <f t="shared" si="36"/>
        <v>-7.0642789446214285E-2</v>
      </c>
      <c r="G310">
        <f t="shared" si="39"/>
        <v>7.8144513580654111</v>
      </c>
      <c r="H310" s="10">
        <f t="shared" si="44"/>
        <v>-0.3239325110056156</v>
      </c>
      <c r="I310">
        <f t="shared" si="40"/>
        <v>7.5472775817922999</v>
      </c>
      <c r="J310" s="10">
        <f t="shared" si="41"/>
        <v>-0.31505271237222648</v>
      </c>
      <c r="K310">
        <f t="shared" si="37"/>
        <v>-0.28399412164642096</v>
      </c>
      <c r="L310">
        <f t="shared" si="38"/>
        <v>-0.25071281685091568</v>
      </c>
      <c r="M310" s="13">
        <f t="shared" si="42"/>
        <v>1.5950749446066313E-3</v>
      </c>
      <c r="N310" s="13">
        <f t="shared" si="43"/>
        <v>4.1396221556931909E-3</v>
      </c>
      <c r="O310" s="13">
        <v>1</v>
      </c>
    </row>
    <row r="311" spans="4:15" x14ac:dyDescent="0.4">
      <c r="D311" s="6">
        <v>4.8400000000000096</v>
      </c>
      <c r="E311" s="7">
        <f t="shared" si="36"/>
        <v>-6.9692417659646871E-2</v>
      </c>
      <c r="G311">
        <f t="shared" si="39"/>
        <v>7.8321717007642082</v>
      </c>
      <c r="H311" s="10">
        <f t="shared" si="44"/>
        <v>-0.31957458117831072</v>
      </c>
      <c r="I311">
        <f t="shared" si="40"/>
        <v>7.5642155805953424</v>
      </c>
      <c r="J311" s="10">
        <f t="shared" si="41"/>
        <v>-0.31081424427849319</v>
      </c>
      <c r="K311">
        <f t="shared" si="37"/>
        <v>-0.2800066110386103</v>
      </c>
      <c r="L311">
        <f t="shared" si="38"/>
        <v>-0.24726773267670565</v>
      </c>
      <c r="M311" s="13">
        <f t="shared" si="42"/>
        <v>1.5656242609762246E-3</v>
      </c>
      <c r="N311" s="13">
        <f t="shared" si="43"/>
        <v>4.0381591367561181E-3</v>
      </c>
      <c r="O311" s="13">
        <v>1</v>
      </c>
    </row>
    <row r="312" spans="4:15" x14ac:dyDescent="0.4">
      <c r="D312" s="6">
        <v>4.8600000000000003</v>
      </c>
      <c r="E312" s="7">
        <f t="shared" si="36"/>
        <v>-6.8754346083824483E-2</v>
      </c>
      <c r="G312">
        <f t="shared" si="39"/>
        <v>7.8498920434629982</v>
      </c>
      <c r="H312" s="10">
        <f t="shared" si="44"/>
        <v>-0.31527305396737715</v>
      </c>
      <c r="I312">
        <f t="shared" si="40"/>
        <v>7.5811535793983786</v>
      </c>
      <c r="J312" s="10">
        <f t="shared" si="41"/>
        <v>-0.30663063266464047</v>
      </c>
      <c r="K312">
        <f t="shared" si="37"/>
        <v>-0.2760744555783331</v>
      </c>
      <c r="L312">
        <f t="shared" si="38"/>
        <v>-0.24386951004319246</v>
      </c>
      <c r="M312" s="13">
        <f t="shared" si="42"/>
        <v>1.5365301156655667E-3</v>
      </c>
      <c r="N312" s="13">
        <f t="shared" si="43"/>
        <v>3.9389585127044329E-3</v>
      </c>
      <c r="O312" s="13">
        <v>1</v>
      </c>
    </row>
    <row r="313" spans="4:15" x14ac:dyDescent="0.4">
      <c r="D313" s="6">
        <v>4.8800000000000097</v>
      </c>
      <c r="E313" s="7">
        <f t="shared" si="36"/>
        <v>-6.7828423036017632E-2</v>
      </c>
      <c r="G313">
        <f t="shared" si="39"/>
        <v>7.8676123861618041</v>
      </c>
      <c r="H313" s="10">
        <f t="shared" si="44"/>
        <v>-0.31102723383165887</v>
      </c>
      <c r="I313">
        <f t="shared" si="40"/>
        <v>7.5980915782014282</v>
      </c>
      <c r="J313" s="10">
        <f t="shared" si="41"/>
        <v>-0.30250120105603151</v>
      </c>
      <c r="K313">
        <f t="shared" si="37"/>
        <v>-0.27219690656458762</v>
      </c>
      <c r="L313">
        <f t="shared" si="38"/>
        <v>-0.24051752608849961</v>
      </c>
      <c r="M313" s="13">
        <f t="shared" si="42"/>
        <v>1.5077943156678571E-3</v>
      </c>
      <c r="N313" s="13">
        <f t="shared" si="43"/>
        <v>3.8419759624806413E-3</v>
      </c>
      <c r="O313" s="13">
        <v>1</v>
      </c>
    </row>
    <row r="314" spans="4:15" x14ac:dyDescent="0.4">
      <c r="D314" s="6">
        <v>4.9000000000000101</v>
      </c>
      <c r="E314" s="7">
        <f t="shared" si="36"/>
        <v>-6.6914498564837332E-2</v>
      </c>
      <c r="G314">
        <f t="shared" si="39"/>
        <v>7.885332728860603</v>
      </c>
      <c r="H314" s="10">
        <f t="shared" si="44"/>
        <v>-0.30683643316906156</v>
      </c>
      <c r="I314">
        <f t="shared" si="40"/>
        <v>7.6150295770044725</v>
      </c>
      <c r="J314" s="10">
        <f t="shared" si="41"/>
        <v>-0.29842528069946156</v>
      </c>
      <c r="K314">
        <f t="shared" si="37"/>
        <v>-0.26837322479961512</v>
      </c>
      <c r="L314">
        <f t="shared" si="38"/>
        <v>-0.2372111657808616</v>
      </c>
      <c r="M314" s="13">
        <f t="shared" si="42"/>
        <v>1.4794183980714551E-3</v>
      </c>
      <c r="N314" s="13">
        <f t="shared" si="43"/>
        <v>3.7471678652675621E-3</v>
      </c>
      <c r="O314" s="13">
        <v>1</v>
      </c>
    </row>
    <row r="315" spans="4:15" x14ac:dyDescent="0.4">
      <c r="D315" s="6">
        <v>4.9200000000000097</v>
      </c>
      <c r="E315" s="7">
        <f t="shared" si="36"/>
        <v>-6.6012424434055653E-2</v>
      </c>
      <c r="G315">
        <f t="shared" si="39"/>
        <v>7.903053071559401</v>
      </c>
      <c r="H315" s="10">
        <f t="shared" si="44"/>
        <v>-0.30269997224236211</v>
      </c>
      <c r="I315">
        <f t="shared" si="40"/>
        <v>7.6319675758075167</v>
      </c>
      <c r="J315" s="10">
        <f t="shared" si="41"/>
        <v>-0.2944022104910014</v>
      </c>
      <c r="K315">
        <f t="shared" si="37"/>
        <v>-0.26460268048844965</v>
      </c>
      <c r="L315">
        <f t="shared" si="38"/>
        <v>-0.23394982183431903</v>
      </c>
      <c r="M315" s="13">
        <f t="shared" si="42"/>
        <v>1.4514036389827267E-3</v>
      </c>
      <c r="N315" s="13">
        <f t="shared" si="43"/>
        <v>3.6544912942985796E-3</v>
      </c>
      <c r="O315" s="13">
        <v>1</v>
      </c>
    </row>
    <row r="316" spans="4:15" x14ac:dyDescent="0.4">
      <c r="D316" s="6">
        <v>4.9400000000000004</v>
      </c>
      <c r="E316" s="7">
        <f t="shared" si="36"/>
        <v>-6.5122054106460492E-2</v>
      </c>
      <c r="G316">
        <f t="shared" si="39"/>
        <v>7.92077341425819</v>
      </c>
      <c r="H316" s="10">
        <f t="shared" si="44"/>
        <v>-0.29861717910517455</v>
      </c>
      <c r="I316">
        <f t="shared" si="40"/>
        <v>7.6489055746105512</v>
      </c>
      <c r="J316" s="10">
        <f t="shared" si="41"/>
        <v>-0.29043133690399253</v>
      </c>
      <c r="K316">
        <f t="shared" si="37"/>
        <v>-0.26088455313885744</v>
      </c>
      <c r="L316">
        <f t="shared" si="38"/>
        <v>-0.23073289462487018</v>
      </c>
      <c r="M316" s="13">
        <f t="shared" si="42"/>
        <v>1.4237510623139875E-3</v>
      </c>
      <c r="N316" s="13">
        <f t="shared" si="43"/>
        <v>3.5639040105537034E-3</v>
      </c>
      <c r="O316" s="13">
        <v>1</v>
      </c>
    </row>
    <row r="317" spans="4:15" x14ac:dyDescent="0.4">
      <c r="D317" s="6">
        <v>4.9600000000000097</v>
      </c>
      <c r="E317" s="7">
        <f t="shared" si="36"/>
        <v>-6.4243242727738972E-2</v>
      </c>
      <c r="G317">
        <f t="shared" si="39"/>
        <v>7.9384937569569978</v>
      </c>
      <c r="H317" s="10">
        <f t="shared" si="44"/>
        <v>-0.29458738952804708</v>
      </c>
      <c r="I317">
        <f t="shared" si="40"/>
        <v>7.6658435734136043</v>
      </c>
      <c r="J317" s="10">
        <f t="shared" si="41"/>
        <v>-0.28651201391717029</v>
      </c>
      <c r="K317">
        <f t="shared" si="37"/>
        <v>-0.25721813146165096</v>
      </c>
      <c r="L317">
        <f t="shared" si="38"/>
        <v>-0.2275597921070579</v>
      </c>
      <c r="M317" s="13">
        <f t="shared" si="42"/>
        <v>1.396461448432912E-3</v>
      </c>
      <c r="N317" s="13">
        <f t="shared" si="43"/>
        <v>3.4753644563486914E-3</v>
      </c>
      <c r="O317" s="13">
        <v>1</v>
      </c>
    </row>
    <row r="318" spans="4:15" x14ac:dyDescent="0.4">
      <c r="D318" s="6">
        <v>4.9800000000000102</v>
      </c>
      <c r="E318" s="7">
        <f t="shared" si="36"/>
        <v>-6.3375847110405295E-2</v>
      </c>
      <c r="G318">
        <f t="shared" si="39"/>
        <v>7.9562140996557948</v>
      </c>
      <c r="H318" s="10">
        <f t="shared" si="44"/>
        <v>-0.2906099469247635</v>
      </c>
      <c r="I318">
        <f t="shared" si="40"/>
        <v>7.6827815722166486</v>
      </c>
      <c r="J318" s="10">
        <f t="shared" si="41"/>
        <v>-0.28264360294298557</v>
      </c>
      <c r="K318">
        <f t="shared" si="37"/>
        <v>-0.25360271327144684</v>
      </c>
      <c r="L318">
        <f t="shared" si="38"/>
        <v>-0.22442992973105058</v>
      </c>
      <c r="M318" s="13">
        <f t="shared" si="42"/>
        <v>1.3695353426711725E-3</v>
      </c>
      <c r="N318" s="13">
        <f t="shared" si="43"/>
        <v>3.3888317488259575E-3</v>
      </c>
      <c r="O318" s="13">
        <v>1</v>
      </c>
    </row>
    <row r="319" spans="4:15" x14ac:dyDescent="0.4">
      <c r="D319" s="6">
        <v>5.0000000000000098</v>
      </c>
      <c r="E319" s="7">
        <f t="shared" si="36"/>
        <v>-6.251972571776386E-2</v>
      </c>
      <c r="G319">
        <f t="shared" si="39"/>
        <v>7.9739344423545928</v>
      </c>
      <c r="H319" s="10">
        <f t="shared" si="44"/>
        <v>-0.28668420227880614</v>
      </c>
      <c r="I319">
        <f t="shared" si="40"/>
        <v>7.6997195710196911</v>
      </c>
      <c r="J319" s="10">
        <f t="shared" si="41"/>
        <v>-0.27882547275608327</v>
      </c>
      <c r="K319">
        <f t="shared" si="37"/>
        <v>-0.25003760538783193</v>
      </c>
      <c r="L319">
        <f t="shared" si="38"/>
        <v>-0.22134273036017013</v>
      </c>
      <c r="M319" s="13">
        <f t="shared" si="42"/>
        <v>1.3429730636895609E-3</v>
      </c>
      <c r="N319" s="13">
        <f t="shared" si="43"/>
        <v>3.3042656733549098E-3</v>
      </c>
      <c r="O319" s="13">
        <v>1</v>
      </c>
    </row>
    <row r="320" spans="4:15" x14ac:dyDescent="0.4">
      <c r="D320" s="6">
        <v>5.0199999999999996</v>
      </c>
      <c r="E320" s="7">
        <f t="shared" si="36"/>
        <v>-6.167473864792649E-2</v>
      </c>
      <c r="G320">
        <f t="shared" si="39"/>
        <v>7.991654785053381</v>
      </c>
      <c r="H320" s="10">
        <f t="shared" si="44"/>
        <v>-0.28280951407006688</v>
      </c>
      <c r="I320">
        <f t="shared" si="40"/>
        <v>7.7166575698227255</v>
      </c>
      <c r="J320" s="10">
        <f t="shared" si="41"/>
        <v>-0.27505699942202261</v>
      </c>
      <c r="K320">
        <f t="shared" si="37"/>
        <v>-0.24652212353702499</v>
      </c>
      <c r="L320">
        <f t="shared" si="38"/>
        <v>-0.21829762418894261</v>
      </c>
      <c r="M320" s="13">
        <f t="shared" si="42"/>
        <v>1.3167747116974982E-3</v>
      </c>
      <c r="N320" s="13">
        <f t="shared" si="43"/>
        <v>3.2216266768495755E-3</v>
      </c>
      <c r="O320" s="13">
        <v>1</v>
      </c>
    </row>
    <row r="321" spans="4:15" x14ac:dyDescent="0.4">
      <c r="D321" s="6">
        <v>5.0400000000000098</v>
      </c>
      <c r="E321" s="7">
        <f t="shared" si="36"/>
        <v>-6.0840747617877285E-2</v>
      </c>
      <c r="G321">
        <f t="shared" si="39"/>
        <v>8.0093751277521879</v>
      </c>
      <c r="H321" s="10">
        <f t="shared" si="44"/>
        <v>-0.27898524820177628</v>
      </c>
      <c r="I321">
        <f t="shared" si="40"/>
        <v>7.7335955686257778</v>
      </c>
      <c r="J321" s="10">
        <f t="shared" si="41"/>
        <v>-0.27133756622620914</v>
      </c>
      <c r="K321">
        <f t="shared" si="37"/>
        <v>-0.24305559225400489</v>
      </c>
      <c r="L321">
        <f t="shared" si="38"/>
        <v>-0.21529404866163865</v>
      </c>
      <c r="M321" s="13">
        <f t="shared" si="42"/>
        <v>1.2909401765252243E-3</v>
      </c>
      <c r="N321" s="13">
        <f t="shared" si="43"/>
        <v>3.1408758610103208E-3</v>
      </c>
      <c r="O321" s="13">
        <v>1</v>
      </c>
    </row>
    <row r="322" spans="4:15" x14ac:dyDescent="0.4">
      <c r="D322" s="6">
        <v>5.0600000000000103</v>
      </c>
      <c r="E322" s="7">
        <f t="shared" si="36"/>
        <v>-6.0017615947600682E-2</v>
      </c>
      <c r="G322">
        <f t="shared" si="39"/>
        <v>8.0270954704509876</v>
      </c>
      <c r="H322" s="10">
        <f t="shared" si="44"/>
        <v>-0.27521077792772292</v>
      </c>
      <c r="I322">
        <f t="shared" si="40"/>
        <v>7.7505335674288212</v>
      </c>
      <c r="J322" s="10">
        <f t="shared" si="41"/>
        <v>-0.26766656360310953</v>
      </c>
      <c r="K322">
        <f t="shared" si="37"/>
        <v>-0.23963734478517806</v>
      </c>
      <c r="L322">
        <f t="shared" si="38"/>
        <v>-0.21233144839135634</v>
      </c>
      <c r="M322" s="13">
        <f t="shared" si="42"/>
        <v>1.2654691455471086E-3</v>
      </c>
      <c r="N322" s="13">
        <f t="shared" si="43"/>
        <v>3.0619749754979991E-3</v>
      </c>
      <c r="O322" s="13">
        <v>1</v>
      </c>
    </row>
    <row r="323" spans="4:15" x14ac:dyDescent="0.4">
      <c r="D323" s="6">
        <v>5.0800000000000098</v>
      </c>
      <c r="E323" s="7">
        <f t="shared" si="36"/>
        <v>-5.9205208544261374E-2</v>
      </c>
      <c r="G323">
        <f t="shared" si="39"/>
        <v>8.0448158131497838</v>
      </c>
      <c r="H323" s="10">
        <f t="shared" si="44"/>
        <v>-0.27148548377971049</v>
      </c>
      <c r="I323">
        <f t="shared" si="40"/>
        <v>7.7674715662318654</v>
      </c>
      <c r="J323" s="10">
        <f t="shared" si="41"/>
        <v>-0.26404338906569691</v>
      </c>
      <c r="K323">
        <f t="shared" si="37"/>
        <v>-0.23626672299154011</v>
      </c>
      <c r="L323">
        <f t="shared" si="38"/>
        <v>-0.20940927507960641</v>
      </c>
      <c r="M323" s="13">
        <f t="shared" si="42"/>
        <v>1.2403611114543674E-3</v>
      </c>
      <c r="N323" s="13">
        <f t="shared" si="43"/>
        <v>2.9848864110451293E-3</v>
      </c>
      <c r="O323" s="13">
        <v>1</v>
      </c>
    </row>
    <row r="324" spans="4:15" x14ac:dyDescent="0.4">
      <c r="D324" s="6">
        <v>5.0999999999999996</v>
      </c>
      <c r="E324" s="7">
        <f t="shared" si="36"/>
        <v>-5.840339188645529E-2</v>
      </c>
      <c r="G324">
        <f t="shared" si="39"/>
        <v>8.0625361558485746</v>
      </c>
      <c r="H324" s="10">
        <f t="shared" si="44"/>
        <v>-0.26780875349534072</v>
      </c>
      <c r="I324">
        <f t="shared" si="40"/>
        <v>7.7844095650348999</v>
      </c>
      <c r="J324" s="10">
        <f t="shared" si="41"/>
        <v>-0.2604674471352133</v>
      </c>
      <c r="K324">
        <f t="shared" si="37"/>
        <v>-0.23294307725241081</v>
      </c>
      <c r="L324">
        <f t="shared" si="38"/>
        <v>-0.20652698743646289</v>
      </c>
      <c r="M324" s="13">
        <f t="shared" si="42"/>
        <v>1.2156153798768071E-3</v>
      </c>
      <c r="N324" s="13">
        <f t="shared" si="43"/>
        <v>2.9095731925125176E-3</v>
      </c>
      <c r="O324" s="13">
        <v>1</v>
      </c>
    </row>
    <row r="325" spans="4:15" x14ac:dyDescent="0.4">
      <c r="D325" s="6">
        <v>5.1200000000000099</v>
      </c>
      <c r="E325" s="7">
        <f t="shared" si="36"/>
        <v>-5.7612034008523716E-2</v>
      </c>
      <c r="G325">
        <f t="shared" si="39"/>
        <v>8.0802564985473815</v>
      </c>
      <c r="H325" s="10">
        <f t="shared" si="44"/>
        <v>-0.2641799819460855</v>
      </c>
      <c r="I325">
        <f t="shared" si="40"/>
        <v>7.8013475638379521</v>
      </c>
      <c r="J325" s="10">
        <f t="shared" si="41"/>
        <v>-0.25693814927121411</v>
      </c>
      <c r="K325">
        <f t="shared" si="37"/>
        <v>-0.22966576636972261</v>
      </c>
      <c r="L325">
        <f t="shared" si="38"/>
        <v>-0.20368405110124629</v>
      </c>
      <c r="M325" s="13">
        <f t="shared" si="42"/>
        <v>1.1912310768516508E-3</v>
      </c>
      <c r="N325" s="13">
        <f t="shared" si="43"/>
        <v>2.8359989718965695E-3</v>
      </c>
      <c r="O325" s="13">
        <v>1</v>
      </c>
    </row>
    <row r="326" spans="4:15" x14ac:dyDescent="0.4">
      <c r="D326" s="6">
        <v>5.1400000000000103</v>
      </c>
      <c r="E326" s="7">
        <f t="shared" si="36"/>
        <v>-5.6831004484944998E-2</v>
      </c>
      <c r="G326">
        <f t="shared" si="39"/>
        <v>8.0979768412461794</v>
      </c>
      <c r="H326" s="10">
        <f t="shared" si="44"/>
        <v>-0.26059857106571527</v>
      </c>
      <c r="I326">
        <f t="shared" si="40"/>
        <v>7.8182855626409955</v>
      </c>
      <c r="J326" s="10">
        <f t="shared" si="41"/>
        <v>-0.25345491380195773</v>
      </c>
      <c r="K326">
        <f t="shared" si="37"/>
        <v>-0.22643415747290921</v>
      </c>
      <c r="L326">
        <f t="shared" si="38"/>
        <v>-0.20087993856379202</v>
      </c>
      <c r="M326" s="13">
        <f t="shared" si="42"/>
        <v>1.1672071561403114E-3</v>
      </c>
      <c r="N326" s="13">
        <f t="shared" si="43"/>
        <v>2.764128021293737E-3</v>
      </c>
      <c r="O326" s="13">
        <v>1</v>
      </c>
    </row>
    <row r="327" spans="4:15" x14ac:dyDescent="0.4">
      <c r="D327" s="6">
        <v>5.1600000000000099</v>
      </c>
      <c r="E327" s="7">
        <f t="shared" si="36"/>
        <v>-5.6060174414792718E-2</v>
      </c>
      <c r="G327">
        <f t="shared" si="39"/>
        <v>8.1156971839449774</v>
      </c>
      <c r="H327" s="10">
        <f t="shared" si="44"/>
        <v>-0.25706392977903203</v>
      </c>
      <c r="I327">
        <f t="shared" si="40"/>
        <v>7.835223561444038</v>
      </c>
      <c r="J327" s="10">
        <f t="shared" si="41"/>
        <v>-0.25001716585509259</v>
      </c>
      <c r="K327">
        <f t="shared" si="37"/>
        <v>-0.22324762592436598</v>
      </c>
      <c r="L327">
        <f t="shared" si="38"/>
        <v>-0.19811412908625906</v>
      </c>
      <c r="M327" s="13">
        <f t="shared" si="42"/>
        <v>1.1435424063911022E-3</v>
      </c>
      <c r="N327" s="13">
        <f t="shared" si="43"/>
        <v>2.6939252258268861E-3</v>
      </c>
      <c r="O327" s="13">
        <v>1</v>
      </c>
    </row>
    <row r="328" spans="4:15" x14ac:dyDescent="0.4">
      <c r="D328" s="6">
        <v>5.1800000000000104</v>
      </c>
      <c r="E328" s="7">
        <f t="shared" si="36"/>
        <v>-5.5299416406277328E-2</v>
      </c>
      <c r="G328">
        <f t="shared" si="39"/>
        <v>8.1334175266437736</v>
      </c>
      <c r="H328" s="10">
        <f t="shared" si="44"/>
        <v>-0.25357547393098467</v>
      </c>
      <c r="I328">
        <f t="shared" si="40"/>
        <v>7.8521615602470822</v>
      </c>
      <c r="J328" s="10">
        <f t="shared" si="41"/>
        <v>-0.24662433728871566</v>
      </c>
      <c r="K328">
        <f t="shared" si="37"/>
        <v>-0.22010555522554609</v>
      </c>
      <c r="L328">
        <f t="shared" si="38"/>
        <v>-0.19538610862553485</v>
      </c>
      <c r="M328" s="13">
        <f t="shared" si="42"/>
        <v>1.1202354581486677E-3</v>
      </c>
      <c r="N328" s="13">
        <f t="shared" si="43"/>
        <v>2.6253560765404039E-3</v>
      </c>
      <c r="O328" s="13">
        <v>1</v>
      </c>
    </row>
    <row r="329" spans="4:15" x14ac:dyDescent="0.4">
      <c r="D329" s="6">
        <v>5.2000000000000099</v>
      </c>
      <c r="E329" s="7">
        <f t="shared" si="36"/>
        <v>-5.4548604561366114E-2</v>
      </c>
      <c r="G329">
        <f t="shared" si="39"/>
        <v>8.1511378693425716</v>
      </c>
      <c r="H329" s="10">
        <f t="shared" si="44"/>
        <v>-0.25013262621614429</v>
      </c>
      <c r="I329">
        <f t="shared" si="40"/>
        <v>7.8690995590501265</v>
      </c>
      <c r="J329" s="10">
        <f t="shared" si="41"/>
        <v>-0.24327586662278058</v>
      </c>
      <c r="K329">
        <f t="shared" si="37"/>
        <v>-0.21700733692367399</v>
      </c>
      <c r="L329">
        <f t="shared" si="38"/>
        <v>-0.19269536975621926</v>
      </c>
      <c r="M329" s="13">
        <f t="shared" si="42"/>
        <v>1.0972847907098474E-3</v>
      </c>
      <c r="N329" s="13">
        <f t="shared" si="43"/>
        <v>2.55838666326822E-3</v>
      </c>
      <c r="O329" s="13">
        <v>1</v>
      </c>
    </row>
    <row r="330" spans="4:15" x14ac:dyDescent="0.4">
      <c r="D330" s="6">
        <v>5.2200000000000104</v>
      </c>
      <c r="E330" s="7">
        <f t="shared" si="36"/>
        <v>-5.3807614460486236E-2</v>
      </c>
      <c r="G330">
        <f t="shared" si="39"/>
        <v>8.1688582120413713</v>
      </c>
      <c r="H330" s="10">
        <f t="shared" si="44"/>
        <v>-0.24673481610855963</v>
      </c>
      <c r="I330">
        <f t="shared" si="40"/>
        <v>7.8860375578531707</v>
      </c>
      <c r="J330" s="10">
        <f t="shared" si="41"/>
        <v>-0.23997119897087654</v>
      </c>
      <c r="K330">
        <f t="shared" si="37"/>
        <v>-0.21395237051910007</v>
      </c>
      <c r="L330">
        <f t="shared" si="38"/>
        <v>-0.19004141159419854</v>
      </c>
      <c r="M330" s="13">
        <f t="shared" si="42"/>
        <v>1.0746887388258764E-3</v>
      </c>
      <c r="N330" s="13">
        <f t="shared" si="43"/>
        <v>2.4929836674802736E-3</v>
      </c>
      <c r="O330" s="13">
        <v>1</v>
      </c>
    </row>
    <row r="331" spans="4:15" x14ac:dyDescent="0.4">
      <c r="D331" s="6">
        <v>5.24000000000001</v>
      </c>
      <c r="E331" s="7">
        <f t="shared" si="36"/>
        <v>-5.3076323147313892E-2</v>
      </c>
      <c r="G331">
        <f t="shared" si="39"/>
        <v>8.1865785547401693</v>
      </c>
      <c r="H331" s="10">
        <f t="shared" si="44"/>
        <v>-0.24338147979200786</v>
      </c>
      <c r="I331">
        <f t="shared" si="40"/>
        <v>7.9029755566562141</v>
      </c>
      <c r="J331" s="10">
        <f t="shared" si="41"/>
        <v>-0.23670978597239051</v>
      </c>
      <c r="K331">
        <f t="shared" si="37"/>
        <v>-0.21094006337330845</v>
      </c>
      <c r="L331">
        <f t="shared" si="38"/>
        <v>-0.18742373972081722</v>
      </c>
      <c r="M331" s="13">
        <f t="shared" si="42"/>
        <v>1.0524454992514596E-3</v>
      </c>
      <c r="N331" s="13">
        <f t="shared" si="43"/>
        <v>2.4291143551122218E-3</v>
      </c>
      <c r="O331" s="13">
        <v>1</v>
      </c>
    </row>
    <row r="332" spans="4:15" x14ac:dyDescent="0.4">
      <c r="D332" s="6">
        <v>5.2600000000000096</v>
      </c>
      <c r="E332" s="7">
        <f t="shared" si="36"/>
        <v>-5.2354609113651113E-2</v>
      </c>
      <c r="G332">
        <f t="shared" si="39"/>
        <v>8.2042988974389655</v>
      </c>
      <c r="H332" s="10">
        <f t="shared" si="44"/>
        <v>-0.24007206009064716</v>
      </c>
      <c r="I332">
        <f t="shared" si="40"/>
        <v>7.9199135554592566</v>
      </c>
      <c r="J332" s="10">
        <f t="shared" si="41"/>
        <v>-0.23349108572506125</v>
      </c>
      <c r="K332">
        <f t="shared" si="37"/>
        <v>-0.20796983061758545</v>
      </c>
      <c r="L332">
        <f t="shared" si="38"/>
        <v>-0.18484186610765321</v>
      </c>
      <c r="M332" s="13">
        <f t="shared" si="42"/>
        <v>1.0305531371411119E-3</v>
      </c>
      <c r="N332" s="13">
        <f t="shared" si="43"/>
        <v>2.3667465693827986E-3</v>
      </c>
      <c r="O332" s="13">
        <v>1</v>
      </c>
    </row>
    <row r="333" spans="4:15" x14ac:dyDescent="0.4">
      <c r="D333" s="6">
        <v>5.28000000000001</v>
      </c>
      <c r="E333" s="7">
        <f t="shared" si="36"/>
        <v>-5.1642352284393095E-2</v>
      </c>
      <c r="G333">
        <f t="shared" si="39"/>
        <v>8.2220192401377652</v>
      </c>
      <c r="H333" s="10">
        <f t="shared" si="44"/>
        <v>-0.23680600640008451</v>
      </c>
      <c r="I333">
        <f t="shared" si="40"/>
        <v>7.9368515542623008</v>
      </c>
      <c r="J333" s="10">
        <f t="shared" si="41"/>
        <v>-0.23031456271793635</v>
      </c>
      <c r="K333">
        <f t="shared" si="37"/>
        <v>-0.20504109506236395</v>
      </c>
      <c r="L333">
        <f t="shared" si="38"/>
        <v>-0.18229530904189989</v>
      </c>
      <c r="M333" s="13">
        <f t="shared" si="42"/>
        <v>1.0090095922932478E-3</v>
      </c>
      <c r="N333" s="13">
        <f t="shared" si="43"/>
        <v>2.3058487236035413E-3</v>
      </c>
      <c r="O333" s="13">
        <v>1</v>
      </c>
    </row>
    <row r="334" spans="4:15" x14ac:dyDescent="0.4">
      <c r="D334" s="6">
        <v>5.3000000000000096</v>
      </c>
      <c r="E334" s="7">
        <f t="shared" si="36"/>
        <v>-5.0939434002588088E-2</v>
      </c>
      <c r="G334">
        <f t="shared" si="39"/>
        <v>8.2397395828365632</v>
      </c>
      <c r="H334" s="10">
        <f t="shared" si="44"/>
        <v>-0.23358277461886767</v>
      </c>
      <c r="I334">
        <f t="shared" si="40"/>
        <v>7.9537895530653433</v>
      </c>
      <c r="J334" s="10">
        <f t="shared" si="41"/>
        <v>-0.2271796877647424</v>
      </c>
      <c r="K334">
        <f t="shared" si="37"/>
        <v>-0.20215328710725017</v>
      </c>
      <c r="L334">
        <f t="shared" si="38"/>
        <v>-0.17978359305236369</v>
      </c>
      <c r="M334" s="13">
        <f t="shared" si="42"/>
        <v>9.8781268524292059E-4</v>
      </c>
      <c r="N334" s="13">
        <f t="shared" si="43"/>
        <v>2.2463897939847734E-3</v>
      </c>
      <c r="O334" s="13">
        <v>1</v>
      </c>
    </row>
    <row r="335" spans="4:15" x14ac:dyDescent="0.4">
      <c r="D335" s="6">
        <v>5.3200000000000101</v>
      </c>
      <c r="E335" s="7">
        <f t="shared" si="36"/>
        <v>-5.0245737014591278E-2</v>
      </c>
      <c r="G335">
        <f t="shared" si="39"/>
        <v>8.2574599255353611</v>
      </c>
      <c r="H335" s="10">
        <f t="shared" si="44"/>
        <v>-0.23040182708040829</v>
      </c>
      <c r="I335">
        <f t="shared" si="40"/>
        <v>7.9707275518683876</v>
      </c>
      <c r="J335" s="10">
        <f t="shared" si="41"/>
        <v>-0.22408593793767423</v>
      </c>
      <c r="K335">
        <f t="shared" si="37"/>
        <v>-0.19930584465174117</v>
      </c>
      <c r="L335">
        <f t="shared" si="38"/>
        <v>-0.1773062488360744</v>
      </c>
      <c r="M335" s="13">
        <f t="shared" si="42"/>
        <v>9.6696012320397447E-4</v>
      </c>
      <c r="N335" s="13">
        <f t="shared" si="43"/>
        <v>2.1883393124423373E-3</v>
      </c>
      <c r="O335" s="13">
        <v>1</v>
      </c>
    </row>
    <row r="336" spans="4:15" x14ac:dyDescent="0.4">
      <c r="D336" s="6">
        <v>5.3400000000000096</v>
      </c>
      <c r="E336" s="7">
        <f t="shared" si="36"/>
        <v>-4.9561145455315356E-2</v>
      </c>
      <c r="G336">
        <f t="shared" si="39"/>
        <v>8.2751802682341591</v>
      </c>
      <c r="H336" s="10">
        <f t="shared" si="44"/>
        <v>-0.22726263248534853</v>
      </c>
      <c r="I336">
        <f t="shared" si="40"/>
        <v>7.9876655506714309</v>
      </c>
      <c r="J336" s="10">
        <f t="shared" si="41"/>
        <v>-0.22103279650161542</v>
      </c>
      <c r="K336">
        <f t="shared" si="37"/>
        <v>-0.1964982130066443</v>
      </c>
      <c r="L336">
        <f t="shared" si="38"/>
        <v>-0.17486281318552113</v>
      </c>
      <c r="M336" s="13">
        <f t="shared" si="42"/>
        <v>9.4644950586167626E-4</v>
      </c>
      <c r="N336" s="13">
        <f t="shared" si="43"/>
        <v>2.1316673594084247E-3</v>
      </c>
      <c r="O336" s="13">
        <v>1</v>
      </c>
    </row>
    <row r="337" spans="4:15" x14ac:dyDescent="0.4">
      <c r="D337" s="6">
        <v>5.3600000000000101</v>
      </c>
      <c r="E337" s="7">
        <f t="shared" si="36"/>
        <v>-4.8885544833578619E-2</v>
      </c>
      <c r="G337">
        <f t="shared" si="39"/>
        <v>8.2929006109329553</v>
      </c>
      <c r="H337" s="10">
        <f t="shared" si="44"/>
        <v>-0.22416466583437478</v>
      </c>
      <c r="I337">
        <f t="shared" si="40"/>
        <v>8.0046035494744761</v>
      </c>
      <c r="J337" s="10">
        <f t="shared" si="41"/>
        <v>-0.21801975284879394</v>
      </c>
      <c r="K337">
        <f t="shared" si="37"/>
        <v>-0.19372984480620487</v>
      </c>
      <c r="L337">
        <f t="shared" si="38"/>
        <v>-0.17245282891650859</v>
      </c>
      <c r="M337" s="13">
        <f t="shared" si="42"/>
        <v>9.2627833101673344E-4</v>
      </c>
      <c r="N337" s="13">
        <f t="shared" si="43"/>
        <v>2.0763445566506786E-3</v>
      </c>
      <c r="O337" s="13">
        <v>1</v>
      </c>
    </row>
    <row r="338" spans="4:15" x14ac:dyDescent="0.4">
      <c r="D338" s="6">
        <v>5.3800000000000097</v>
      </c>
      <c r="E338" s="7">
        <f t="shared" si="36"/>
        <v>-4.8218822017553106E-2</v>
      </c>
      <c r="G338">
        <f t="shared" si="39"/>
        <v>8.3106209536317532</v>
      </c>
      <c r="H338" s="10">
        <f t="shared" si="44"/>
        <v>-0.22110740836148976</v>
      </c>
      <c r="I338">
        <f t="shared" si="40"/>
        <v>8.0215415482775185</v>
      </c>
      <c r="J338" s="10">
        <f t="shared" si="41"/>
        <v>-0.21504630243388337</v>
      </c>
      <c r="K338">
        <f t="shared" si="37"/>
        <v>-0.19100019992094514</v>
      </c>
      <c r="L338">
        <f t="shared" si="38"/>
        <v>-0.17007584479664331</v>
      </c>
      <c r="M338" s="13">
        <f t="shared" si="42"/>
        <v>9.0644400008240149E-4</v>
      </c>
      <c r="N338" s="13">
        <f t="shared" si="43"/>
        <v>2.0223420601028028E-3</v>
      </c>
      <c r="O338" s="13">
        <v>1</v>
      </c>
    </row>
    <row r="339" spans="4:15" x14ac:dyDescent="0.4">
      <c r="D339" s="6">
        <v>5.4000000000000101</v>
      </c>
      <c r="E339" s="7">
        <f t="shared" ref="E339:E402" si="45">-(1+D339+$E$5*D339^3)*EXP(-D339)</f>
        <v>-4.7560865220313275E-2</v>
      </c>
      <c r="G339">
        <f t="shared" si="39"/>
        <v>8.328341296330553</v>
      </c>
      <c r="H339" s="10">
        <f t="shared" si="44"/>
        <v>-0.2180903474677465</v>
      </c>
      <c r="I339">
        <f t="shared" si="40"/>
        <v>8.0384795470805628</v>
      </c>
      <c r="J339" s="10">
        <f t="shared" si="41"/>
        <v>-0.21211194670955316</v>
      </c>
      <c r="K339">
        <f t="shared" ref="K339:K402" si="46">$E$6*$O$6*EXP(-$O$15*(G339/$E$4-1))-SQRT($E$6)*$O$5*EXP(-$O$4*(G339/$E$4-1))</f>
        <v>-0.18830874537122885</v>
      </c>
      <c r="L339">
        <f t="shared" ref="L339:L402" si="47">$K$6*$O$6*EXP(-$O$15*(I339/$K$4-1))-SQRT($K$6)*$O$5*EXP(-$O$4*(I339/$K$4-1))</f>
        <v>-0.16773141547444648</v>
      </c>
      <c r="M339" s="13">
        <f t="shared" si="42"/>
        <v>8.8694382343530416E-4</v>
      </c>
      <c r="N339" s="13">
        <f t="shared" si="43"/>
        <v>1.9696315527102802E-3</v>
      </c>
      <c r="O339" s="13">
        <v>1</v>
      </c>
    </row>
    <row r="340" spans="4:15" x14ac:dyDescent="0.4">
      <c r="D340" s="6">
        <v>5.4200000000000097</v>
      </c>
      <c r="E340" s="7">
        <f t="shared" si="45"/>
        <v>-4.6911563985487618E-2</v>
      </c>
      <c r="G340">
        <f t="shared" ref="G340:G403" si="48">$E$11*(D340/$E$12+1)</f>
        <v>8.3460616390293509</v>
      </c>
      <c r="H340" s="10">
        <f t="shared" si="44"/>
        <v>-0.21511297665545345</v>
      </c>
      <c r="I340">
        <f t="shared" ref="I340:I403" si="49">$K$11*(D340/$K$12+1)</f>
        <v>8.0554175458836053</v>
      </c>
      <c r="J340" s="10">
        <f t="shared" ref="J340:J403" si="50">-(-$H$4)*(1+D340+$K$5*D340^3)*EXP(-D340)</f>
        <v>-0.20921619306247768</v>
      </c>
      <c r="K340">
        <f t="shared" si="46"/>
        <v>-0.18565495524155012</v>
      </c>
      <c r="L340">
        <f t="shared" si="47"/>
        <v>-0.16541910140910299</v>
      </c>
      <c r="M340" s="13">
        <f t="shared" ref="M340:M403" si="51">(K340-H340)^2*O340</f>
        <v>8.6777502562198705E-4</v>
      </c>
      <c r="N340" s="13">
        <f t="shared" ref="N340:N403" si="52">(L340-J340)^2*O340</f>
        <v>1.9181852372941036E-3</v>
      </c>
      <c r="O340" s="13">
        <v>1</v>
      </c>
    </row>
    <row r="341" spans="4:15" x14ac:dyDescent="0.4">
      <c r="D341" s="6">
        <v>5.4400000000000102</v>
      </c>
      <c r="E341" s="7">
        <f t="shared" si="45"/>
        <v>-4.627080917301344E-2</v>
      </c>
      <c r="G341">
        <f t="shared" si="48"/>
        <v>8.3637819817281489</v>
      </c>
      <c r="H341" s="10">
        <f t="shared" ref="H341:H404" si="53">-(-$B$4)*(1+D341+$E$5*D341^3)*EXP(-D341)</f>
        <v>-0.21217479546285314</v>
      </c>
      <c r="I341">
        <f t="shared" si="49"/>
        <v>8.0723555446866495</v>
      </c>
      <c r="J341" s="10">
        <f t="shared" si="50"/>
        <v>-0.20635855474980536</v>
      </c>
      <c r="K341">
        <f t="shared" si="46"/>
        <v>-0.18303831059555273</v>
      </c>
      <c r="L341">
        <f t="shared" si="47"/>
        <v>-0.16313846880083954</v>
      </c>
      <c r="M341" s="13">
        <f t="shared" si="51"/>
        <v>8.489347504224261E-4</v>
      </c>
      <c r="N341" s="13">
        <f t="shared" si="52"/>
        <v>1.8679758294359921E-3</v>
      </c>
      <c r="O341" s="13">
        <v>1</v>
      </c>
    </row>
    <row r="342" spans="4:15" x14ac:dyDescent="0.4">
      <c r="D342" s="6">
        <v>5.4600000000000097</v>
      </c>
      <c r="E342" s="7">
        <f t="shared" si="45"/>
        <v>-4.5638492944997104E-2</v>
      </c>
      <c r="G342">
        <f t="shared" si="48"/>
        <v>8.3815023244269469</v>
      </c>
      <c r="H342" s="10">
        <f t="shared" si="53"/>
        <v>-0.20927530939928421</v>
      </c>
      <c r="I342">
        <f t="shared" si="49"/>
        <v>8.089293543489692</v>
      </c>
      <c r="J342" s="10">
        <f t="shared" si="50"/>
        <v>-0.20353855083609809</v>
      </c>
      <c r="K342">
        <f t="shared" si="46"/>
        <v>-0.18045829939178934</v>
      </c>
      <c r="L342">
        <f t="shared" si="47"/>
        <v>-0.16088908952194256</v>
      </c>
      <c r="M342" s="13">
        <f t="shared" si="51"/>
        <v>8.3042006577205946E-4</v>
      </c>
      <c r="N342" s="13">
        <f t="shared" si="52"/>
        <v>1.8189765503876494E-3</v>
      </c>
      <c r="O342" s="13">
        <v>1</v>
      </c>
    </row>
    <row r="343" spans="4:15" x14ac:dyDescent="0.4">
      <c r="D343" s="6">
        <v>5.4800000000000102</v>
      </c>
      <c r="E343" s="7">
        <f t="shared" si="45"/>
        <v>-4.5014508751679491E-2</v>
      </c>
      <c r="G343">
        <f t="shared" si="48"/>
        <v>8.3992226671257448</v>
      </c>
      <c r="H343" s="10">
        <f t="shared" si="53"/>
        <v>-0.20641402988082627</v>
      </c>
      <c r="I343">
        <f t="shared" si="49"/>
        <v>8.1062315422927362</v>
      </c>
      <c r="J343" s="10">
        <f t="shared" si="50"/>
        <v>-0.2007557061307402</v>
      </c>
      <c r="K343">
        <f t="shared" si="46"/>
        <v>-0.17791441640021749</v>
      </c>
      <c r="L343">
        <f t="shared" si="47"/>
        <v>-0.15867054104840847</v>
      </c>
      <c r="M343" s="13">
        <f t="shared" si="51"/>
        <v>8.1222796854409779E-4</v>
      </c>
      <c r="N343" s="13">
        <f t="shared" si="52"/>
        <v>1.7711611200071141E-3</v>
      </c>
      <c r="O343" s="13">
        <v>1</v>
      </c>
    </row>
    <row r="344" spans="4:15" x14ac:dyDescent="0.4">
      <c r="D344" s="6">
        <v>5.5000000000000098</v>
      </c>
      <c r="E344" s="7">
        <f t="shared" si="45"/>
        <v>-4.4398751317509193E-2</v>
      </c>
      <c r="G344">
        <f t="shared" si="48"/>
        <v>8.4169430098245428</v>
      </c>
      <c r="H344" s="10">
        <f t="shared" si="53"/>
        <v>-0.20359047416643841</v>
      </c>
      <c r="I344">
        <f t="shared" si="49"/>
        <v>8.1231695410957805</v>
      </c>
      <c r="J344" s="10">
        <f t="shared" si="50"/>
        <v>-0.19800955112582752</v>
      </c>
      <c r="K344">
        <f t="shared" si="46"/>
        <v>-0.17540616311944177</v>
      </c>
      <c r="L344">
        <f t="shared" si="47"/>
        <v>-0.15648240639223412</v>
      </c>
      <c r="M344" s="13">
        <f t="shared" si="51"/>
        <v>7.9435538919385722E-4</v>
      </c>
      <c r="N344" s="13">
        <f t="shared" si="52"/>
        <v>1.7245037497248138E-3</v>
      </c>
      <c r="O344" s="13">
        <v>1</v>
      </c>
    </row>
    <row r="345" spans="4:15" x14ac:dyDescent="0.4">
      <c r="D345" s="6">
        <v>5.5200000000000102</v>
      </c>
      <c r="E345" s="7">
        <f t="shared" si="45"/>
        <v>-4.3791116627322706E-2</v>
      </c>
      <c r="G345">
        <f t="shared" si="48"/>
        <v>8.434663352523339</v>
      </c>
      <c r="H345" s="10">
        <f t="shared" si="53"/>
        <v>-0.20080416529458828</v>
      </c>
      <c r="I345">
        <f t="shared" si="49"/>
        <v>8.1401075398988247</v>
      </c>
      <c r="J345" s="10">
        <f t="shared" si="50"/>
        <v>-0.19529962193453382</v>
      </c>
      <c r="K345">
        <f t="shared" si="46"/>
        <v>-0.17293304769470239</v>
      </c>
      <c r="L345">
        <f t="shared" si="47"/>
        <v>-0.15432427403434365</v>
      </c>
      <c r="M345" s="13">
        <f t="shared" si="51"/>
        <v>7.7679919626666915E-4</v>
      </c>
      <c r="N345" s="13">
        <f t="shared" si="52"/>
        <v>1.6789791355416189E-3</v>
      </c>
      <c r="O345" s="13">
        <v>1</v>
      </c>
    </row>
    <row r="346" spans="4:15" x14ac:dyDescent="0.4">
      <c r="D346" s="6">
        <v>5.5400000000000098</v>
      </c>
      <c r="E346" s="7">
        <f t="shared" si="45"/>
        <v>-4.3191501912633844E-2</v>
      </c>
      <c r="G346">
        <f t="shared" si="48"/>
        <v>8.452383695222137</v>
      </c>
      <c r="H346" s="10">
        <f t="shared" si="53"/>
        <v>-0.19805463202038248</v>
      </c>
      <c r="I346">
        <f t="shared" si="49"/>
        <v>8.1570455387018672</v>
      </c>
      <c r="J346" s="10">
        <f t="shared" si="50"/>
        <v>-0.19262546022996443</v>
      </c>
      <c r="K346">
        <f t="shared" si="46"/>
        <v>-0.17049458483661206</v>
      </c>
      <c r="L346">
        <f t="shared" si="47"/>
        <v>-0.15219573785815388</v>
      </c>
      <c r="M346" s="13">
        <f t="shared" si="51"/>
        <v>7.595562007716519E-4</v>
      </c>
      <c r="N346" s="13">
        <f t="shared" si="52"/>
        <v>1.6345624510616789E-3</v>
      </c>
      <c r="O346" s="13">
        <v>1</v>
      </c>
    </row>
    <row r="347" spans="4:15" x14ac:dyDescent="0.4">
      <c r="D347" s="6">
        <v>5.5600000000000103</v>
      </c>
      <c r="E347" s="7">
        <f t="shared" si="45"/>
        <v>-4.2599805638032055E-2</v>
      </c>
      <c r="G347">
        <f t="shared" si="48"/>
        <v>8.4701040379209367</v>
      </c>
      <c r="H347" s="10">
        <f t="shared" si="53"/>
        <v>-0.195341408753196</v>
      </c>
      <c r="I347">
        <f t="shared" si="49"/>
        <v>8.1739835375049097</v>
      </c>
      <c r="J347" s="10">
        <f t="shared" si="50"/>
        <v>-0.18998661318449539</v>
      </c>
      <c r="K347">
        <f t="shared" si="46"/>
        <v>-0.16809029574064765</v>
      </c>
      <c r="L347">
        <f t="shared" si="47"/>
        <v>-0.15009639708377673</v>
      </c>
      <c r="M347" s="13">
        <f t="shared" si="51"/>
        <v>7.4262316042268174E-4</v>
      </c>
      <c r="N347" s="13">
        <f t="shared" si="52"/>
        <v>1.5912293405620343E-3</v>
      </c>
      <c r="O347" s="13">
        <v>1</v>
      </c>
    </row>
    <row r="348" spans="4:15" x14ac:dyDescent="0.4">
      <c r="D348" s="6">
        <v>5.5800000000000098</v>
      </c>
      <c r="E348" s="7">
        <f t="shared" si="45"/>
        <v>-4.2015927487691014E-2</v>
      </c>
      <c r="G348">
        <f t="shared" si="48"/>
        <v>8.4878243806197347</v>
      </c>
      <c r="H348" s="10">
        <f t="shared" si="53"/>
        <v>-0.19266403549480712</v>
      </c>
      <c r="I348">
        <f t="shared" si="49"/>
        <v>8.1909215363079522</v>
      </c>
      <c r="J348" s="10">
        <f t="shared" si="50"/>
        <v>-0.18738263340960437</v>
      </c>
      <c r="K348">
        <f t="shared" si="46"/>
        <v>-0.16571970800739194</v>
      </c>
      <c r="L348">
        <f t="shared" si="47"/>
        <v>-0.14802585620286093</v>
      </c>
      <c r="M348" s="13">
        <f t="shared" si="51"/>
        <v>7.2599678374907727E-4</v>
      </c>
      <c r="N348" s="13">
        <f t="shared" si="52"/>
        <v>1.5489559121012397E-3</v>
      </c>
      <c r="O348" s="13">
        <v>1</v>
      </c>
    </row>
    <row r="349" spans="4:15" x14ac:dyDescent="0.4">
      <c r="D349" s="6">
        <v>5.6000000000000103</v>
      </c>
      <c r="E349" s="7">
        <f t="shared" si="45"/>
        <v>-4.1439768351987365E-2</v>
      </c>
      <c r="G349">
        <f t="shared" si="48"/>
        <v>8.5055447233185326</v>
      </c>
      <c r="H349" s="10">
        <f t="shared" si="53"/>
        <v>-0.19002205777803804</v>
      </c>
      <c r="I349">
        <f t="shared" si="49"/>
        <v>8.2078595351109964</v>
      </c>
      <c r="J349" s="10">
        <f t="shared" si="50"/>
        <v>-0.18481307889619328</v>
      </c>
      <c r="K349">
        <f t="shared" si="46"/>
        <v>-0.16338235556353092</v>
      </c>
      <c r="L349">
        <f t="shared" si="47"/>
        <v>-0.14598372491406952</v>
      </c>
      <c r="M349" s="13">
        <f t="shared" si="51"/>
        <v>7.0967373407761561E-4</v>
      </c>
      <c r="N349" s="13">
        <f t="shared" si="52"/>
        <v>1.5077187306690699E-3</v>
      </c>
      <c r="O349" s="13">
        <v>1</v>
      </c>
    </row>
    <row r="350" spans="4:15" x14ac:dyDescent="0.4">
      <c r="D350" s="6">
        <v>5.6200000000000099</v>
      </c>
      <c r="E350" s="7">
        <f t="shared" si="45"/>
        <v>-4.0871230314230976E-2</v>
      </c>
      <c r="G350">
        <f t="shared" si="48"/>
        <v>8.5232650660173306</v>
      </c>
      <c r="H350" s="10">
        <f t="shared" si="53"/>
        <v>-0.18741502660590614</v>
      </c>
      <c r="I350">
        <f t="shared" si="49"/>
        <v>8.2247975339140407</v>
      </c>
      <c r="J350" s="10">
        <f t="shared" si="50"/>
        <v>-0.18227751295540734</v>
      </c>
      <c r="K350">
        <f t="shared" si="46"/>
        <v>-0.16107777858360783</v>
      </c>
      <c r="L350">
        <f t="shared" si="47"/>
        <v>-0.14396961805919548</v>
      </c>
      <c r="M350" s="13">
        <f t="shared" si="51"/>
        <v>6.9365063338805617E-4</v>
      </c>
      <c r="N350" s="13">
        <f t="shared" si="52"/>
        <v>1.4674948113792149E-3</v>
      </c>
      <c r="O350" s="13">
        <v>1</v>
      </c>
    </row>
    <row r="351" spans="4:15" x14ac:dyDescent="0.4">
      <c r="D351" s="6">
        <v>5.6400000000000103</v>
      </c>
      <c r="E351" s="7">
        <f t="shared" si="45"/>
        <v>-4.0310216637506058E-2</v>
      </c>
      <c r="G351">
        <f t="shared" si="48"/>
        <v>8.5409854087161285</v>
      </c>
      <c r="H351" s="10">
        <f t="shared" si="53"/>
        <v>-0.184842498391284</v>
      </c>
      <c r="I351">
        <f t="shared" si="49"/>
        <v>8.2417355327170849</v>
      </c>
      <c r="J351" s="10">
        <f t="shared" si="50"/>
        <v>-0.17977550415994953</v>
      </c>
      <c r="K351">
        <f t="shared" si="46"/>
        <v>-0.15880552341253337</v>
      </c>
      <c r="L351">
        <f t="shared" si="47"/>
        <v>-0.14198315555990951</v>
      </c>
      <c r="M351" s="13">
        <f t="shared" si="51"/>
        <v>6.7792406604408621E-4</v>
      </c>
      <c r="N351" s="13">
        <f t="shared" si="52"/>
        <v>1.4282616127069469E-3</v>
      </c>
      <c r="O351" s="13">
        <v>1</v>
      </c>
    </row>
    <row r="352" spans="4:15" x14ac:dyDescent="0.4">
      <c r="D352" s="6">
        <v>5.6600000000000099</v>
      </c>
      <c r="E352" s="7">
        <f t="shared" si="45"/>
        <v>-3.9756631751624562E-2</v>
      </c>
      <c r="G352">
        <f t="shared" si="48"/>
        <v>8.5587057514149265</v>
      </c>
      <c r="H352" s="10">
        <f t="shared" si="53"/>
        <v>-0.18230403489707442</v>
      </c>
      <c r="I352">
        <f t="shared" si="49"/>
        <v>8.2586735315201292</v>
      </c>
      <c r="J352" s="10">
        <f t="shared" si="50"/>
        <v>-0.17730662628589525</v>
      </c>
      <c r="K352">
        <f t="shared" si="46"/>
        <v>-0.15656514248884973</v>
      </c>
      <c r="L352">
        <f t="shared" si="47"/>
        <v>-0.14002396235514544</v>
      </c>
      <c r="M352" s="13">
        <f t="shared" si="51"/>
        <v>6.6249058240216659E-4</v>
      </c>
      <c r="N352" s="13">
        <f t="shared" si="52"/>
        <v>1.3899970297732325E-3</v>
      </c>
      <c r="O352" s="13">
        <v>1</v>
      </c>
    </row>
    <row r="353" spans="4:15" x14ac:dyDescent="0.4">
      <c r="D353" s="6">
        <v>5.6800000000000104</v>
      </c>
      <c r="E353" s="7">
        <f t="shared" si="45"/>
        <v>-3.9210381240191321E-2</v>
      </c>
      <c r="G353">
        <f t="shared" si="48"/>
        <v>8.5764260941137263</v>
      </c>
      <c r="H353" s="10">
        <f t="shared" si="53"/>
        <v>-0.17979920317689729</v>
      </c>
      <c r="I353">
        <f t="shared" si="49"/>
        <v>8.2756115303231734</v>
      </c>
      <c r="J353" s="10">
        <f t="shared" si="50"/>
        <v>-0.17487045825500527</v>
      </c>
      <c r="K353">
        <f t="shared" si="46"/>
        <v>-0.15435619426875413</v>
      </c>
      <c r="L353">
        <f t="shared" si="47"/>
        <v>-0.13809166833911576</v>
      </c>
      <c r="M353" s="13">
        <f t="shared" si="51"/>
        <v>6.473467022998522E-4</v>
      </c>
      <c r="N353" s="13">
        <f t="shared" si="52"/>
        <v>1.3526793876771359E-3</v>
      </c>
      <c r="O353" s="13">
        <v>1</v>
      </c>
    </row>
    <row r="354" spans="4:15" x14ac:dyDescent="0.4">
      <c r="D354" s="6">
        <v>5.7000000000000099</v>
      </c>
      <c r="E354" s="7">
        <f t="shared" si="45"/>
        <v>-3.8671371827781735E-2</v>
      </c>
      <c r="G354">
        <f t="shared" si="48"/>
        <v>8.5941464368125224</v>
      </c>
      <c r="H354" s="10">
        <f t="shared" si="53"/>
        <v>-0.17732757551629311</v>
      </c>
      <c r="I354">
        <f t="shared" si="49"/>
        <v>8.2925495291262159</v>
      </c>
      <c r="J354" s="10">
        <f t="shared" si="50"/>
        <v>-0.17246658407754098</v>
      </c>
      <c r="K354">
        <f t="shared" si="46"/>
        <v>-0.152178243150877</v>
      </c>
      <c r="L354">
        <f t="shared" si="47"/>
        <v>-0.13618590829995983</v>
      </c>
      <c r="M354" s="13">
        <f t="shared" si="51"/>
        <v>6.3248891842616634E-4</v>
      </c>
      <c r="N354" s="13">
        <f t="shared" si="52"/>
        <v>1.3162874348779637E-3</v>
      </c>
      <c r="O354" s="13">
        <v>1</v>
      </c>
    </row>
    <row r="355" spans="4:15" x14ac:dyDescent="0.4">
      <c r="D355" s="6">
        <v>5.7200000000000104</v>
      </c>
      <c r="E355" s="7">
        <f t="shared" si="45"/>
        <v>-3.8139511367231684E-2</v>
      </c>
      <c r="G355">
        <f t="shared" si="48"/>
        <v>8.6118667795113222</v>
      </c>
      <c r="H355" s="10">
        <f t="shared" si="53"/>
        <v>-0.17488872937444086</v>
      </c>
      <c r="I355">
        <f t="shared" si="49"/>
        <v>8.3094875279292602</v>
      </c>
      <c r="J355" s="10">
        <f t="shared" si="50"/>
        <v>-0.17009459279557987</v>
      </c>
      <c r="K355">
        <f t="shared" si="46"/>
        <v>-0.15003085940181232</v>
      </c>
      <c r="L355">
        <f t="shared" si="47"/>
        <v>-0.13430632185901903</v>
      </c>
      <c r="M355" s="13">
        <f t="shared" si="51"/>
        <v>6.1791369957610754E-4</v>
      </c>
      <c r="N355" s="13">
        <f t="shared" si="52"/>
        <v>1.2808003366286853E-3</v>
      </c>
      <c r="O355" s="13">
        <v>1</v>
      </c>
    </row>
    <row r="356" spans="4:15" x14ac:dyDescent="0.4">
      <c r="D356" s="6">
        <v>5.74000000000001</v>
      </c>
      <c r="E356" s="7">
        <f t="shared" si="45"/>
        <v>-3.7614708827040398E-2</v>
      </c>
      <c r="G356">
        <f t="shared" si="48"/>
        <v>8.6295871222101201</v>
      </c>
      <c r="H356" s="10">
        <f t="shared" si="53"/>
        <v>-0.17248224732639372</v>
      </c>
      <c r="I356">
        <f t="shared" si="49"/>
        <v>8.3264255267323026</v>
      </c>
      <c r="J356" s="10">
        <f t="shared" si="50"/>
        <v>-0.16775407842683476</v>
      </c>
      <c r="K356">
        <f t="shared" si="46"/>
        <v>-0.14791361908240724</v>
      </c>
      <c r="L356">
        <f t="shared" si="47"/>
        <v>-0.13245255341074258</v>
      </c>
      <c r="M356" s="13">
        <f t="shared" si="51"/>
        <v>6.0361749379121016E-4</v>
      </c>
      <c r="N356" s="13">
        <f t="shared" si="52"/>
        <v>1.2461976684617821E-3</v>
      </c>
      <c r="O356" s="13">
        <v>1</v>
      </c>
    </row>
    <row r="357" spans="4:15" x14ac:dyDescent="0.4">
      <c r="D357" s="6">
        <v>5.7600000000000096</v>
      </c>
      <c r="E357" s="7">
        <f t="shared" si="45"/>
        <v>-3.7096874278885555E-2</v>
      </c>
      <c r="G357">
        <f t="shared" si="48"/>
        <v>8.6473074649089181</v>
      </c>
      <c r="H357" s="10">
        <f t="shared" si="53"/>
        <v>-0.17010771700582972</v>
      </c>
      <c r="I357">
        <f t="shared" si="49"/>
        <v>8.3433635255353451</v>
      </c>
      <c r="J357" s="10">
        <f t="shared" si="50"/>
        <v>-0.16544463990897382</v>
      </c>
      <c r="K357">
        <f t="shared" si="46"/>
        <v>-0.14582610397479909</v>
      </c>
      <c r="L357">
        <f t="shared" si="47"/>
        <v>-0.13062425206321357</v>
      </c>
      <c r="M357" s="13">
        <f t="shared" si="51"/>
        <v>5.8959673138871647E-4</v>
      </c>
      <c r="N357" s="13">
        <f t="shared" si="52"/>
        <v>1.2124594097291681E-3</v>
      </c>
      <c r="O357" s="13">
        <v>1</v>
      </c>
    </row>
    <row r="358" spans="4:15" x14ac:dyDescent="0.4">
      <c r="D358" s="6">
        <v>5.78000000000001</v>
      </c>
      <c r="E358" s="7">
        <f t="shared" si="45"/>
        <v>-3.6585918885251437E-2</v>
      </c>
      <c r="G358">
        <f t="shared" si="48"/>
        <v>8.6650278076077143</v>
      </c>
      <c r="H358" s="10">
        <f t="shared" si="53"/>
        <v>-0.16776473104832046</v>
      </c>
      <c r="I358">
        <f t="shared" si="49"/>
        <v>8.3603015243383894</v>
      </c>
      <c r="J358" s="10">
        <f t="shared" si="50"/>
        <v>-0.16316588104444438</v>
      </c>
      <c r="K358">
        <f t="shared" si="46"/>
        <v>-0.14376790151020638</v>
      </c>
      <c r="L358">
        <f t="shared" si="47"/>
        <v>-0.12882107157930131</v>
      </c>
      <c r="M358" s="13">
        <f t="shared" si="51"/>
        <v>5.758478278813043E-4</v>
      </c>
      <c r="N358" s="13">
        <f t="shared" si="52"/>
        <v>1.1795659371969809E-3</v>
      </c>
      <c r="O358" s="13">
        <v>1</v>
      </c>
    </row>
    <row r="359" spans="4:15" x14ac:dyDescent="0.4">
      <c r="D359" s="6">
        <v>5.8000000000000096</v>
      </c>
      <c r="E359" s="7">
        <f t="shared" si="45"/>
        <v>-3.6081754887169561E-2</v>
      </c>
      <c r="G359">
        <f t="shared" si="48"/>
        <v>8.6827481503065123</v>
      </c>
      <c r="H359" s="10">
        <f t="shared" si="53"/>
        <v>-0.16545288703511601</v>
      </c>
      <c r="I359">
        <f t="shared" si="49"/>
        <v>8.3772395231414336</v>
      </c>
      <c r="J359" s="10">
        <f t="shared" si="50"/>
        <v>-0.16091741044579885</v>
      </c>
      <c r="K359">
        <f t="shared" si="46"/>
        <v>-0.1417386046974671</v>
      </c>
      <c r="L359">
        <f t="shared" si="47"/>
        <v>-0.12704267031843197</v>
      </c>
      <c r="M359" s="13">
        <f t="shared" si="51"/>
        <v>5.6236718678972716E-4</v>
      </c>
      <c r="N359" s="13">
        <f t="shared" si="52"/>
        <v>1.14749801869664E-3</v>
      </c>
      <c r="O359" s="13">
        <v>1</v>
      </c>
    </row>
    <row r="360" spans="4:15" x14ac:dyDescent="0.4">
      <c r="D360" s="6">
        <v>5.8200000000000101</v>
      </c>
      <c r="E360" s="7">
        <f t="shared" si="45"/>
        <v>-3.5584295592071769E-2</v>
      </c>
      <c r="G360">
        <f t="shared" si="48"/>
        <v>8.7004684930053102</v>
      </c>
      <c r="H360" s="10">
        <f t="shared" si="53"/>
        <v>-0.16317178743744509</v>
      </c>
      <c r="I360">
        <f t="shared" si="49"/>
        <v>8.3941775219444779</v>
      </c>
      <c r="J360" s="10">
        <f t="shared" si="50"/>
        <v>-0.15869884148152169</v>
      </c>
      <c r="K360">
        <f t="shared" si="46"/>
        <v>-0.1397378120523253</v>
      </c>
      <c r="L360">
        <f t="shared" si="47"/>
        <v>-0.125288711178977</v>
      </c>
      <c r="M360" s="13">
        <f t="shared" si="51"/>
        <v>5.4915120235040033E-4</v>
      </c>
      <c r="N360" s="13">
        <f t="shared" si="52"/>
        <v>1.1162368068330152E-3</v>
      </c>
      <c r="O360" s="13">
        <v>1</v>
      </c>
    </row>
    <row r="361" spans="4:15" x14ac:dyDescent="0.4">
      <c r="D361" s="6">
        <v>5.8400000000000096</v>
      </c>
      <c r="E361" s="7">
        <f t="shared" si="45"/>
        <v>-3.5093455361756024E-2</v>
      </c>
      <c r="G361">
        <f t="shared" si="48"/>
        <v>8.7181888357041082</v>
      </c>
      <c r="H361" s="10">
        <f t="shared" si="53"/>
        <v>-0.16092103956133222</v>
      </c>
      <c r="I361">
        <f t="shared" si="49"/>
        <v>8.4111155207475203</v>
      </c>
      <c r="J361" s="10">
        <f t="shared" si="50"/>
        <v>-0.15650979222235953</v>
      </c>
      <c r="K361">
        <f t="shared" si="46"/>
        <v>-0.13776512752746062</v>
      </c>
      <c r="L361">
        <f t="shared" si="47"/>
        <v>-0.12355886154125535</v>
      </c>
      <c r="M361" s="13">
        <f t="shared" si="51"/>
        <v>5.3619626212039956E-4</v>
      </c>
      <c r="N361" s="13">
        <f t="shared" si="52"/>
        <v>1.0857638327509325E-3</v>
      </c>
      <c r="O361" s="13">
        <v>1</v>
      </c>
    </row>
    <row r="362" spans="4:15" x14ac:dyDescent="0.4">
      <c r="D362" s="6">
        <v>5.8600000000000101</v>
      </c>
      <c r="E362" s="7">
        <f t="shared" si="45"/>
        <v>-3.4609149600464136E-2</v>
      </c>
      <c r="G362">
        <f t="shared" si="48"/>
        <v>8.7359091784029062</v>
      </c>
      <c r="H362" s="10">
        <f t="shared" si="53"/>
        <v>-0.15870025549292829</v>
      </c>
      <c r="I362">
        <f t="shared" si="49"/>
        <v>8.4280535195505646</v>
      </c>
      <c r="J362" s="10">
        <f t="shared" si="50"/>
        <v>-0.15434988538814998</v>
      </c>
      <c r="K362">
        <f t="shared" si="46"/>
        <v>-0.13582016044326126</v>
      </c>
      <c r="L362">
        <f t="shared" si="47"/>
        <v>-0.12185279321114749</v>
      </c>
      <c r="M362" s="13">
        <f t="shared" si="51"/>
        <v>5.2349874948179808E-4</v>
      </c>
      <c r="N362" s="13">
        <f t="shared" si="52"/>
        <v>1.0560609999605963E-3</v>
      </c>
      <c r="O362" s="13">
        <v>1</v>
      </c>
    </row>
    <row r="363" spans="4:15" x14ac:dyDescent="0.4">
      <c r="D363" s="6">
        <v>5.8800000000000097</v>
      </c>
      <c r="E363" s="7">
        <f t="shared" si="45"/>
        <v>-3.4131294743071944E-2</v>
      </c>
      <c r="G363">
        <f t="shared" si="48"/>
        <v>8.7536295211017041</v>
      </c>
      <c r="H363" s="10">
        <f t="shared" si="53"/>
        <v>-0.15650905204435639</v>
      </c>
      <c r="I363">
        <f t="shared" si="49"/>
        <v>8.4449915183536071</v>
      </c>
      <c r="J363" s="10">
        <f t="shared" si="50"/>
        <v>-0.15221874829515225</v>
      </c>
      <c r="K363">
        <f t="shared" si="46"/>
        <v>-0.13390252541933445</v>
      </c>
      <c r="L363">
        <f t="shared" si="47"/>
        <v>-0.1201701823643187</v>
      </c>
      <c r="M363" s="13">
        <f t="shared" si="51"/>
        <v>5.1105504604782577E-4</v>
      </c>
      <c r="N363" s="13">
        <f t="shared" si="52"/>
        <v>1.027110578222985E-3</v>
      </c>
      <c r="O363" s="13">
        <v>1</v>
      </c>
    </row>
    <row r="364" spans="4:15" x14ac:dyDescent="0.4">
      <c r="D364" s="6">
        <v>5.9000000000000101</v>
      </c>
      <c r="E364" s="7">
        <f t="shared" si="45"/>
        <v>-3.3659808243390842E-2</v>
      </c>
      <c r="G364">
        <f t="shared" si="48"/>
        <v>8.7713498638005039</v>
      </c>
      <c r="H364" s="10">
        <f t="shared" si="53"/>
        <v>-0.15434705070006868</v>
      </c>
      <c r="I364">
        <f t="shared" si="49"/>
        <v>8.4619295171566513</v>
      </c>
      <c r="J364" s="10">
        <f t="shared" si="50"/>
        <v>-0.15011601280387449</v>
      </c>
      <c r="K364">
        <f t="shared" si="46"/>
        <v>-0.13201184230675495</v>
      </c>
      <c r="L364">
        <f t="shared" si="47"/>
        <v>-0.118510709491046</v>
      </c>
      <c r="M364" s="13">
        <f t="shared" si="51"/>
        <v>4.9886153397275248E-4</v>
      </c>
      <c r="N364" s="13">
        <f t="shared" si="52"/>
        <v>9.9889519749588734E-4</v>
      </c>
      <c r="O364" s="13">
        <v>1</v>
      </c>
    </row>
    <row r="365" spans="4:15" x14ac:dyDescent="0.4">
      <c r="D365" s="6">
        <v>5.9200000000000097</v>
      </c>
      <c r="E365" s="7">
        <f t="shared" si="45"/>
        <v>-3.3194608562581357E-2</v>
      </c>
      <c r="G365">
        <f t="shared" si="48"/>
        <v>8.7890702064993018</v>
      </c>
      <c r="H365" s="10">
        <f t="shared" si="53"/>
        <v>-0.15221387756371679</v>
      </c>
      <c r="I365">
        <f t="shared" si="49"/>
        <v>8.4788675159596956</v>
      </c>
      <c r="J365" s="10">
        <f t="shared" si="50"/>
        <v>-0.14804131526740033</v>
      </c>
      <c r="K365">
        <f t="shared" si="46"/>
        <v>-0.13014773612104477</v>
      </c>
      <c r="L365">
        <f t="shared" si="47"/>
        <v>-0.11687405934164845</v>
      </c>
      <c r="M365" s="13">
        <f t="shared" si="51"/>
        <v>4.8691459816800766E-4</v>
      </c>
      <c r="N365" s="13">
        <f t="shared" si="52"/>
        <v>9.7139784194131586E-4</v>
      </c>
      <c r="O365" s="13">
        <v>1</v>
      </c>
    </row>
    <row r="366" spans="4:15" x14ac:dyDescent="0.4">
      <c r="D366" s="6">
        <v>5.9400000000000102</v>
      </c>
      <c r="E366" s="7">
        <f t="shared" si="45"/>
        <v>-3.273561515767745E-2</v>
      </c>
      <c r="G366">
        <f t="shared" si="48"/>
        <v>8.8067905491980998</v>
      </c>
      <c r="H366" s="10">
        <f t="shared" si="53"/>
        <v>-0.15010916330552992</v>
      </c>
      <c r="I366">
        <f t="shared" si="49"/>
        <v>8.495805514762738</v>
      </c>
      <c r="J366" s="10">
        <f t="shared" si="50"/>
        <v>-0.1459942964802099</v>
      </c>
      <c r="K366">
        <f t="shared" si="46"/>
        <v>-0.12830983697588311</v>
      </c>
      <c r="L366">
        <f t="shared" si="47"/>
        <v>-0.1152599208725156</v>
      </c>
      <c r="M366" s="13">
        <f t="shared" si="51"/>
        <v>4.7521062842643301E-4</v>
      </c>
      <c r="N366" s="13">
        <f t="shared" si="52"/>
        <v>9.4460184399483386E-4</v>
      </c>
      <c r="O366" s="13">
        <v>1</v>
      </c>
    </row>
    <row r="367" spans="4:15" x14ac:dyDescent="0.4">
      <c r="D367" s="6">
        <v>5.9600000000000097</v>
      </c>
      <c r="E367" s="7">
        <f t="shared" si="45"/>
        <v>-3.2282748470222132E-2</v>
      </c>
      <c r="G367">
        <f t="shared" si="48"/>
        <v>8.824510891896896</v>
      </c>
      <c r="H367" s="10">
        <f t="shared" si="53"/>
        <v>-0.14803254311020358</v>
      </c>
      <c r="I367">
        <f t="shared" si="49"/>
        <v>8.5127435135657805</v>
      </c>
      <c r="J367" s="10">
        <f t="shared" si="50"/>
        <v>-0.1439746016274967</v>
      </c>
      <c r="K367">
        <f t="shared" si="46"/>
        <v>-0.12649778001754269</v>
      </c>
      <c r="L367">
        <f t="shared" si="47"/>
        <v>-0.11366798719272933</v>
      </c>
      <c r="M367" s="13">
        <f t="shared" si="51"/>
        <v>4.6374602145702969E-4</v>
      </c>
      <c r="N367" s="13">
        <f t="shared" si="52"/>
        <v>9.1849087849764995E-4</v>
      </c>
      <c r="O367" s="13">
        <v>1</v>
      </c>
    </row>
    <row r="368" spans="4:15" x14ac:dyDescent="0.4">
      <c r="D368" s="6">
        <v>5.9800000000000102</v>
      </c>
      <c r="E368" s="7">
        <f t="shared" si="45"/>
        <v>-3.1835929915013203E-2</v>
      </c>
      <c r="G368">
        <f t="shared" si="48"/>
        <v>8.8422312345956939</v>
      </c>
      <c r="H368" s="10">
        <f t="shared" si="53"/>
        <v>-0.14598365662529303</v>
      </c>
      <c r="I368">
        <f t="shared" si="49"/>
        <v>8.5296815123688248</v>
      </c>
      <c r="J368" s="10">
        <f t="shared" si="50"/>
        <v>-0.1419818802349759</v>
      </c>
      <c r="K368">
        <f t="shared" si="46"/>
        <v>-0.12471120536004779</v>
      </c>
      <c r="L368">
        <f t="shared" si="47"/>
        <v>-0.11209795551127928</v>
      </c>
      <c r="M368" s="13">
        <f t="shared" si="51"/>
        <v>4.5251718283223383E-4</v>
      </c>
      <c r="N368" s="13">
        <f t="shared" si="52"/>
        <v>8.9304895689156622E-4</v>
      </c>
      <c r="O368" s="13">
        <v>1</v>
      </c>
    </row>
    <row r="369" spans="4:15" x14ac:dyDescent="0.4">
      <c r="D369" s="6">
        <v>6.0000000000000098</v>
      </c>
      <c r="E369" s="7">
        <f t="shared" si="45"/>
        <v>-3.1395081868959347E-2</v>
      </c>
      <c r="G369">
        <f t="shared" si="48"/>
        <v>8.8599515772944919</v>
      </c>
      <c r="H369" s="10">
        <f t="shared" si="53"/>
        <v>-0.14396214791011308</v>
      </c>
      <c r="I369">
        <f t="shared" si="49"/>
        <v>8.5466195111718672</v>
      </c>
      <c r="J369" s="10">
        <f t="shared" si="50"/>
        <v>-0.14001578611918492</v>
      </c>
      <c r="K369">
        <f t="shared" si="46"/>
        <v>-0.12294975802105171</v>
      </c>
      <c r="L369">
        <f t="shared" si="47"/>
        <v>-0.11054952708486494</v>
      </c>
      <c r="M369" s="13">
        <f t="shared" si="51"/>
        <v>4.4152052884992857E-4</v>
      </c>
      <c r="N369" s="13">
        <f t="shared" si="52"/>
        <v>8.6826042147764341E-4</v>
      </c>
      <c r="O369" s="13">
        <v>1</v>
      </c>
    </row>
    <row r="370" spans="4:15" x14ac:dyDescent="0.4">
      <c r="D370" s="6">
        <v>6.0200000000000102</v>
      </c>
      <c r="E370" s="7">
        <f t="shared" si="45"/>
        <v>-3.0960127660045696E-2</v>
      </c>
      <c r="G370">
        <f t="shared" si="48"/>
        <v>8.8776719199932916</v>
      </c>
      <c r="H370" s="10">
        <f t="shared" si="53"/>
        <v>-0.14196766538513952</v>
      </c>
      <c r="I370">
        <f t="shared" si="49"/>
        <v>8.5635575099749115</v>
      </c>
      <c r="J370" s="10">
        <f t="shared" si="50"/>
        <v>-0.13807597733827182</v>
      </c>
      <c r="K370">
        <f t="shared" si="46"/>
        <v>-0.12121308785842731</v>
      </c>
      <c r="L370">
        <f t="shared" si="47"/>
        <v>-0.10902240716628084</v>
      </c>
      <c r="M370" s="13">
        <f t="shared" si="51"/>
        <v>4.3075248831230759E-4</v>
      </c>
      <c r="N370" s="13">
        <f t="shared" si="52"/>
        <v>8.4410993973880381E-4</v>
      </c>
      <c r="O370" s="13">
        <v>1</v>
      </c>
    </row>
    <row r="371" spans="4:15" x14ac:dyDescent="0.4">
      <c r="D371" s="6">
        <v>6.0400000000000098</v>
      </c>
      <c r="E371" s="7">
        <f t="shared" si="45"/>
        <v>-3.0530991556408756E-2</v>
      </c>
      <c r="G371">
        <f t="shared" si="48"/>
        <v>8.8953922626920878</v>
      </c>
      <c r="H371" s="10">
        <f t="shared" si="53"/>
        <v>-0.13999986178191234</v>
      </c>
      <c r="I371">
        <f t="shared" si="49"/>
        <v>8.5804955087779557</v>
      </c>
      <c r="J371" s="10">
        <f t="shared" si="50"/>
        <v>-0.13616211614327178</v>
      </c>
      <c r="K371">
        <f t="shared" si="46"/>
        <v>-0.1195008495075703</v>
      </c>
      <c r="L371">
        <f t="shared" si="47"/>
        <v>-0.10751630495338298</v>
      </c>
      <c r="M371" s="13">
        <f t="shared" si="51"/>
        <v>4.2020950422362585E-4</v>
      </c>
      <c r="N371" s="13">
        <f t="shared" si="52"/>
        <v>8.2058249872675871E-4</v>
      </c>
      <c r="O371" s="13">
        <v>1</v>
      </c>
    </row>
    <row r="372" spans="4:15" x14ac:dyDescent="0.4">
      <c r="D372" s="6">
        <v>6.0600000000000103</v>
      </c>
      <c r="E372" s="7">
        <f t="shared" si="45"/>
        <v>-3.0107598755519778E-2</v>
      </c>
      <c r="G372">
        <f t="shared" si="48"/>
        <v>8.9131126053908876</v>
      </c>
      <c r="H372" s="10">
        <f t="shared" si="53"/>
        <v>-0.13805839409343595</v>
      </c>
      <c r="I372">
        <f t="shared" si="49"/>
        <v>8.597433507581</v>
      </c>
      <c r="J372" s="10">
        <f t="shared" si="50"/>
        <v>-0.13427386892986712</v>
      </c>
      <c r="K372">
        <f t="shared" si="46"/>
        <v>-0.11781270231940495</v>
      </c>
      <c r="L372">
        <f t="shared" si="47"/>
        <v>-0.10603093353863063</v>
      </c>
      <c r="M372" s="13">
        <f t="shared" si="51"/>
        <v>4.0988803540906659E-4</v>
      </c>
      <c r="N372" s="13">
        <f t="shared" si="52"/>
        <v>7.976633995135583E-4</v>
      </c>
      <c r="O372" s="13">
        <v>1</v>
      </c>
    </row>
    <row r="373" spans="4:15" x14ac:dyDescent="0.4">
      <c r="D373" s="6">
        <v>6.0800000000000098</v>
      </c>
      <c r="E373" s="7">
        <f t="shared" si="45"/>
        <v>-2.9689875373476674E-2</v>
      </c>
      <c r="G373">
        <f t="shared" si="48"/>
        <v>8.9308329480896855</v>
      </c>
      <c r="H373" s="10">
        <f t="shared" si="53"/>
        <v>-0.13614292352507729</v>
      </c>
      <c r="I373">
        <f t="shared" si="49"/>
        <v>8.6143715063840443</v>
      </c>
      <c r="J373" s="10">
        <f t="shared" si="50"/>
        <v>-0.13241090619063128</v>
      </c>
      <c r="K373">
        <f t="shared" si="46"/>
        <v>-0.11614831029909704</v>
      </c>
      <c r="L373">
        <f t="shared" si="47"/>
        <v>-0.10456600985919966</v>
      </c>
      <c r="M373" s="13">
        <f t="shared" si="51"/>
        <v>3.9978455805654404E-4</v>
      </c>
      <c r="N373" s="13">
        <f t="shared" si="52"/>
        <v>7.7533825170817447E-4</v>
      </c>
      <c r="O373" s="13">
        <v>1</v>
      </c>
    </row>
    <row r="374" spans="4:15" x14ac:dyDescent="0.4">
      <c r="D374" s="6">
        <v>6.1000000000000103</v>
      </c>
      <c r="E374" s="7">
        <f t="shared" si="45"/>
        <v>-2.927774843440319E-2</v>
      </c>
      <c r="G374">
        <f t="shared" si="48"/>
        <v>8.9485532907884835</v>
      </c>
      <c r="H374" s="10">
        <f t="shared" si="53"/>
        <v>-0.13425311544595581</v>
      </c>
      <c r="I374">
        <f t="shared" si="49"/>
        <v>8.6313095051870867</v>
      </c>
      <c r="J374" s="10">
        <f t="shared" si="50"/>
        <v>-0.13057290246775136</v>
      </c>
      <c r="K374">
        <f t="shared" si="46"/>
        <v>-0.11450734204545779</v>
      </c>
      <c r="L374">
        <f t="shared" si="47"/>
        <v>-0.10312125464766472</v>
      </c>
      <c r="M374" s="13">
        <f t="shared" si="51"/>
        <v>3.8989556718381507E-4</v>
      </c>
      <c r="N374" s="13">
        <f t="shared" si="52"/>
        <v>7.5359296803806722E-4</v>
      </c>
      <c r="O374" s="13">
        <v>1</v>
      </c>
    </row>
    <row r="375" spans="4:15" x14ac:dyDescent="0.4">
      <c r="D375" s="6">
        <v>6.1200000000000099</v>
      </c>
      <c r="E375" s="7">
        <f t="shared" si="45"/>
        <v>-2.8871145859955552E-2</v>
      </c>
      <c r="G375">
        <f t="shared" si="48"/>
        <v>8.9662736334872815</v>
      </c>
      <c r="H375" s="10">
        <f t="shared" si="53"/>
        <v>-0.13238863934082618</v>
      </c>
      <c r="I375">
        <f t="shared" si="49"/>
        <v>8.6482475039901292</v>
      </c>
      <c r="J375" s="10">
        <f t="shared" si="50"/>
        <v>-0.1287595363062298</v>
      </c>
      <c r="K375">
        <f t="shared" si="46"/>
        <v>-0.11288947069104557</v>
      </c>
      <c r="L375">
        <f t="shared" si="47"/>
        <v>-0.10169639238324434</v>
      </c>
      <c r="M375" s="13">
        <f t="shared" si="51"/>
        <v>3.8021757803258666E-4</v>
      </c>
      <c r="N375" s="13">
        <f t="shared" si="52"/>
        <v>7.3241375899622504E-4</v>
      </c>
      <c r="O375" s="13">
        <v>1</v>
      </c>
    </row>
    <row r="376" spans="4:15" x14ac:dyDescent="0.4">
      <c r="D376" s="6">
        <v>6.1400000000000103</v>
      </c>
      <c r="E376" s="7">
        <f t="shared" si="45"/>
        <v>-2.8469996458935356E-2</v>
      </c>
      <c r="G376">
        <f t="shared" si="48"/>
        <v>8.9839939761860776</v>
      </c>
      <c r="H376" s="10">
        <f t="shared" si="53"/>
        <v>-0.13054916876244807</v>
      </c>
      <c r="I376">
        <f t="shared" si="49"/>
        <v>8.6651855027931735</v>
      </c>
      <c r="J376" s="10">
        <f t="shared" si="50"/>
        <v>-0.12697049020755991</v>
      </c>
      <c r="K376">
        <f t="shared" si="46"/>
        <v>-0.11129437384295379</v>
      </c>
      <c r="L376">
        <f t="shared" si="47"/>
        <v>-0.10029115124360595</v>
      </c>
      <c r="M376" s="13">
        <f t="shared" si="51"/>
        <v>3.7074712739178266E-4</v>
      </c>
      <c r="N376" s="13">
        <f t="shared" si="52"/>
        <v>7.1178712755355167E-4</v>
      </c>
      <c r="O376" s="13">
        <v>1</v>
      </c>
    </row>
    <row r="377" spans="4:15" x14ac:dyDescent="0.4">
      <c r="D377" s="6">
        <v>6.1600000000000099</v>
      </c>
      <c r="E377" s="7">
        <f t="shared" si="45"/>
        <v>-2.8074229917008607E-2</v>
      </c>
      <c r="G377">
        <f t="shared" si="48"/>
        <v>9.0017143188848756</v>
      </c>
      <c r="H377" s="10">
        <f t="shared" si="53"/>
        <v>-0.12873438128444295</v>
      </c>
      <c r="I377">
        <f t="shared" si="49"/>
        <v>8.6821235015962159</v>
      </c>
      <c r="J377" s="10">
        <f t="shared" si="50"/>
        <v>-0.125205450583875</v>
      </c>
      <c r="K377">
        <f t="shared" si="46"/>
        <v>-0.10972173352428063</v>
      </c>
      <c r="L377">
        <f t="shared" si="47"/>
        <v>-9.8905263057227369E-2</v>
      </c>
      <c r="M377" s="13">
        <f t="shared" si="51"/>
        <v>3.6148077485200511E-4</v>
      </c>
      <c r="N377" s="13">
        <f t="shared" si="52"/>
        <v>6.9169986393683163E-4</v>
      </c>
      <c r="O377" s="13">
        <v>1</v>
      </c>
    </row>
    <row r="378" spans="4:15" x14ac:dyDescent="0.4">
      <c r="D378" s="6">
        <v>6.1800000000000104</v>
      </c>
      <c r="E378" s="7">
        <f t="shared" si="45"/>
        <v>-2.7683776786529887E-2</v>
      </c>
      <c r="G378">
        <f t="shared" si="48"/>
        <v>9.0194346615836754</v>
      </c>
      <c r="H378" s="10">
        <f t="shared" si="53"/>
        <v>-0.1269439584546328</v>
      </c>
      <c r="I378">
        <f t="shared" si="49"/>
        <v>8.6990615003992602</v>
      </c>
      <c r="J378" s="10">
        <f t="shared" si="50"/>
        <v>-0.12346410771256601</v>
      </c>
      <c r="K378">
        <f t="shared" si="46"/>
        <v>-0.10817123611628021</v>
      </c>
      <c r="L378">
        <f t="shared" si="47"/>
        <v>-9.753846325630626E-2</v>
      </c>
      <c r="M378" s="13">
        <f t="shared" si="51"/>
        <v>3.5241510399288225E-4</v>
      </c>
      <c r="N378" s="13">
        <f t="shared" si="52"/>
        <v>6.7213904047239191E-4</v>
      </c>
      <c r="O378" s="13">
        <v>1</v>
      </c>
    </row>
    <row r="379" spans="4:15" x14ac:dyDescent="0.4">
      <c r="D379" s="6">
        <v>6.2000000000000099</v>
      </c>
      <c r="E379" s="7">
        <f t="shared" si="45"/>
        <v>-2.7298568476471462E-2</v>
      </c>
      <c r="G379">
        <f t="shared" si="48"/>
        <v>9.0371550042824733</v>
      </c>
      <c r="H379" s="10">
        <f t="shared" si="53"/>
        <v>-0.1251775857488599</v>
      </c>
      <c r="I379">
        <f t="shared" si="49"/>
        <v>8.7159994992023044</v>
      </c>
      <c r="J379" s="10">
        <f t="shared" si="50"/>
        <v>-0.12174615569136744</v>
      </c>
      <c r="K379">
        <f t="shared" si="46"/>
        <v>-0.10664257230118508</v>
      </c>
      <c r="L379">
        <f t="shared" si="47"/>
        <v>-9.6190490830219799E-2</v>
      </c>
      <c r="M379" s="13">
        <f t="shared" si="51"/>
        <v>3.4354672350548628E-4</v>
      </c>
      <c r="N379" s="13">
        <f t="shared" si="52"/>
        <v>6.5309200649529646E-4</v>
      </c>
      <c r="O379" s="13">
        <v>1</v>
      </c>
    </row>
    <row r="380" spans="4:15" x14ac:dyDescent="0.4">
      <c r="D380" s="6">
        <v>6.2200000000000104</v>
      </c>
      <c r="E380" s="7">
        <f t="shared" si="45"/>
        <v>-2.6918537242456193E-2</v>
      </c>
      <c r="G380">
        <f t="shared" si="48"/>
        <v>9.0548753469812713</v>
      </c>
      <c r="H380" s="10">
        <f t="shared" si="53"/>
        <v>-0.12343495252528287</v>
      </c>
      <c r="I380">
        <f t="shared" si="49"/>
        <v>8.7329374980053487</v>
      </c>
      <c r="J380" s="10">
        <f t="shared" si="50"/>
        <v>-0.12005129239390615</v>
      </c>
      <c r="K380">
        <f t="shared" si="46"/>
        <v>-0.10513543700569687</v>
      </c>
      <c r="L380">
        <f t="shared" si="47"/>
        <v>-9.4861088279524317E-2</v>
      </c>
      <c r="M380" s="13">
        <f t="shared" si="51"/>
        <v>3.3487226825156891E-4</v>
      </c>
      <c r="N380" s="13">
        <f t="shared" si="52"/>
        <v>6.3454638332421931E-4</v>
      </c>
      <c r="O380" s="13">
        <v>1</v>
      </c>
    </row>
    <row r="381" spans="4:15" x14ac:dyDescent="0.4">
      <c r="D381" s="6">
        <v>6.24000000000001</v>
      </c>
      <c r="E381" s="7">
        <f t="shared" si="45"/>
        <v>-2.6543616176894116E-2</v>
      </c>
      <c r="G381">
        <f t="shared" si="48"/>
        <v>9.0725956896800692</v>
      </c>
      <c r="H381" s="10">
        <f t="shared" si="53"/>
        <v>-0.12171575197914797</v>
      </c>
      <c r="I381">
        <f t="shared" si="49"/>
        <v>8.7498754968083929</v>
      </c>
      <c r="J381" s="10">
        <f t="shared" si="50"/>
        <v>-0.11837921942571239</v>
      </c>
      <c r="K381">
        <f t="shared" si="46"/>
        <v>-0.10364952934514245</v>
      </c>
      <c r="L381">
        <f t="shared" si="47"/>
        <v>-9.3550001570494035E-2</v>
      </c>
      <c r="M381" s="13">
        <f t="shared" si="51"/>
        <v>3.2638840026145342E-4</v>
      </c>
      <c r="N381" s="13">
        <f t="shared" si="52"/>
        <v>6.1649005930189394E-4</v>
      </c>
      <c r="O381" s="13">
        <v>1</v>
      </c>
    </row>
    <row r="382" spans="4:15" x14ac:dyDescent="0.4">
      <c r="D382" s="6">
        <v>6.2600000000000096</v>
      </c>
      <c r="E382" s="7">
        <f t="shared" si="45"/>
        <v>-2.6173739199221505E-2</v>
      </c>
      <c r="G382">
        <f t="shared" si="48"/>
        <v>9.0903160323788672</v>
      </c>
      <c r="H382" s="10">
        <f t="shared" si="53"/>
        <v>-0.12001968109803021</v>
      </c>
      <c r="I382">
        <f t="shared" si="49"/>
        <v>8.7668134956114354</v>
      </c>
      <c r="J382" s="10">
        <f t="shared" si="50"/>
        <v>-0.11672964208068808</v>
      </c>
      <c r="K382">
        <f t="shared" si="46"/>
        <v>-0.10218455256828593</v>
      </c>
      <c r="L382">
        <f t="shared" si="47"/>
        <v>-9.2256980090192509E-2</v>
      </c>
      <c r="M382" s="13">
        <f t="shared" si="51"/>
        <v>3.1809180967249843E-4</v>
      </c>
      <c r="N382" s="13">
        <f t="shared" si="52"/>
        <v>5.9891118490104645E-4</v>
      </c>
      <c r="O382" s="13">
        <v>1</v>
      </c>
    </row>
    <row r="383" spans="4:15" x14ac:dyDescent="0.4">
      <c r="D383" s="6">
        <v>6.28000000000001</v>
      </c>
      <c r="E383" s="7">
        <f t="shared" si="45"/>
        <v>-2.5808841046242165E-2</v>
      </c>
      <c r="G383">
        <f t="shared" si="48"/>
        <v>9.1080363750776652</v>
      </c>
      <c r="H383" s="10">
        <f t="shared" si="53"/>
        <v>-0.11834644061754344</v>
      </c>
      <c r="I383">
        <f t="shared" si="49"/>
        <v>8.7837514944144797</v>
      </c>
      <c r="J383" s="10">
        <f t="shared" si="50"/>
        <v>-0.11510226929803082</v>
      </c>
      <c r="K383">
        <f t="shared" si="46"/>
        <v>-0.10074021400279493</v>
      </c>
      <c r="L383">
        <f t="shared" si="47"/>
        <v>-9.0981776602073072E-2</v>
      </c>
      <c r="M383" s="13">
        <f t="shared" si="51"/>
        <v>3.0997921560987907E-4</v>
      </c>
      <c r="N383" s="13">
        <f t="shared" si="52"/>
        <v>5.8179816789575081E-4</v>
      </c>
      <c r="O383" s="13">
        <v>1</v>
      </c>
    </row>
    <row r="384" spans="4:15" x14ac:dyDescent="0.4">
      <c r="D384" s="6">
        <v>6.3000000000000096</v>
      </c>
      <c r="E384" s="7">
        <f t="shared" si="45"/>
        <v>-2.5448857262570072E-2</v>
      </c>
      <c r="G384">
        <f t="shared" si="48"/>
        <v>9.1257567177764614</v>
      </c>
      <c r="H384" s="10">
        <f t="shared" si="53"/>
        <v>-0.11669573497751505</v>
      </c>
      <c r="I384">
        <f t="shared" si="49"/>
        <v>8.8006894932175221</v>
      </c>
      <c r="J384" s="10">
        <f t="shared" si="50"/>
        <v>-0.11349681361961</v>
      </c>
      <c r="K384">
        <f t="shared" si="46"/>
        <v>-9.9316225001354771E-2</v>
      </c>
      <c r="L384">
        <f t="shared" si="47"/>
        <v>-8.9724147202105337E-2</v>
      </c>
      <c r="M384" s="13">
        <f t="shared" si="51"/>
        <v>3.0204736701145465E-4</v>
      </c>
      <c r="N384" s="13">
        <f t="shared" si="52"/>
        <v>5.6513966859795422E-4</v>
      </c>
      <c r="O384" s="13">
        <v>1</v>
      </c>
    </row>
    <row r="385" spans="4:15" x14ac:dyDescent="0.4">
      <c r="D385" s="6">
        <v>6.3200000000000101</v>
      </c>
      <c r="E385" s="7">
        <f t="shared" si="45"/>
        <v>-2.5093724191172569E-2</v>
      </c>
      <c r="G385">
        <f t="shared" si="48"/>
        <v>9.1434770604752593</v>
      </c>
      <c r="H385" s="10">
        <f t="shared" si="53"/>
        <v>-0.1150672722786218</v>
      </c>
      <c r="I385">
        <f t="shared" si="49"/>
        <v>8.8176274920205646</v>
      </c>
      <c r="J385" s="10">
        <f t="shared" si="50"/>
        <v>-0.11191299114779142</v>
      </c>
      <c r="K385">
        <f t="shared" si="46"/>
        <v>-9.7912300888423662E-2</v>
      </c>
      <c r="L385">
        <f t="shared" si="47"/>
        <v>-8.8483851275418815E-2</v>
      </c>
      <c r="M385" s="13">
        <f t="shared" si="51"/>
        <v>2.9429304339851682E-4</v>
      </c>
      <c r="N385" s="13">
        <f t="shared" si="52"/>
        <v>5.4892459515919981E-4</v>
      </c>
      <c r="O385" s="13">
        <v>1</v>
      </c>
    </row>
    <row r="386" spans="4:15" x14ac:dyDescent="0.4">
      <c r="D386" s="6">
        <v>6.3400000000000096</v>
      </c>
      <c r="E386" s="7">
        <f t="shared" si="45"/>
        <v>-2.474337896401364E-2</v>
      </c>
      <c r="G386">
        <f t="shared" si="48"/>
        <v>9.1611974031740573</v>
      </c>
      <c r="H386" s="10">
        <f t="shared" si="53"/>
        <v>-0.11346076423948455</v>
      </c>
      <c r="I386">
        <f t="shared" si="49"/>
        <v>8.8345654908236089</v>
      </c>
      <c r="J386" s="10">
        <f t="shared" si="50"/>
        <v>-0.11035052150370804</v>
      </c>
      <c r="K386">
        <f t="shared" si="46"/>
        <v>-9.6528160907627336E-2</v>
      </c>
      <c r="L386">
        <f t="shared" si="47"/>
        <v>-8.7260651453464039E-2</v>
      </c>
      <c r="M386" s="13">
        <f t="shared" si="51"/>
        <v>2.8671305559402197E-4</v>
      </c>
      <c r="N386" s="13">
        <f t="shared" si="52"/>
        <v>5.3314209893715492E-4</v>
      </c>
      <c r="O386" s="13">
        <v>1</v>
      </c>
    </row>
    <row r="387" spans="4:15" x14ac:dyDescent="0.4">
      <c r="D387" s="6">
        <v>6.3600000000000101</v>
      </c>
      <c r="E387" s="7">
        <f t="shared" si="45"/>
        <v>-2.4397759492796278E-2</v>
      </c>
      <c r="G387">
        <f t="shared" si="48"/>
        <v>9.178917745872857</v>
      </c>
      <c r="H387" s="10">
        <f t="shared" si="53"/>
        <v>-0.11187592615421732</v>
      </c>
      <c r="I387">
        <f t="shared" si="49"/>
        <v>8.8515034896266531</v>
      </c>
      <c r="J387" s="10">
        <f t="shared" si="50"/>
        <v>-0.10880912778597285</v>
      </c>
      <c r="K387">
        <f t="shared" si="46"/>
        <v>-9.5163528169782727E-2</v>
      </c>
      <c r="L387">
        <f t="shared" si="47"/>
        <v>-8.6054313571684818E-2</v>
      </c>
      <c r="M387" s="13">
        <f t="shared" si="51"/>
        <v>2.7930424639013347E-4</v>
      </c>
      <c r="N387" s="13">
        <f t="shared" si="52"/>
        <v>5.1778156992676456E-4</v>
      </c>
      <c r="O387" s="13">
        <v>1</v>
      </c>
    </row>
    <row r="388" spans="4:15" x14ac:dyDescent="0.4">
      <c r="D388" s="6">
        <v>6.3800000000000097</v>
      </c>
      <c r="E388" s="7">
        <f t="shared" si="45"/>
        <v>-2.4056804459803491E-2</v>
      </c>
      <c r="G388">
        <f t="shared" si="48"/>
        <v>9.196638088571655</v>
      </c>
      <c r="H388" s="10">
        <f t="shared" si="53"/>
        <v>-0.11031247685042891</v>
      </c>
      <c r="I388">
        <f t="shared" si="49"/>
        <v>8.8684414884296974</v>
      </c>
      <c r="J388" s="10">
        <f t="shared" si="50"/>
        <v>-0.10728853652983163</v>
      </c>
      <c r="K388">
        <f t="shared" si="46"/>
        <v>-9.3818129601550102E-2</v>
      </c>
      <c r="L388">
        <f t="shared" si="47"/>
        <v>-8.4864606627694905E-2</v>
      </c>
      <c r="M388" s="13">
        <f t="shared" si="51"/>
        <v>2.7206349116659607E-4</v>
      </c>
      <c r="N388" s="13">
        <f t="shared" si="52"/>
        <v>5.0283263225594144E-4</v>
      </c>
      <c r="O388" s="13">
        <v>1</v>
      </c>
    </row>
    <row r="389" spans="4:15" x14ac:dyDescent="0.4">
      <c r="D389" s="6">
        <v>6.4000000000000101</v>
      </c>
      <c r="E389" s="7">
        <f t="shared" si="45"/>
        <v>-2.3720453308836903E-2</v>
      </c>
      <c r="G389">
        <f t="shared" si="48"/>
        <v>9.214358431270453</v>
      </c>
      <c r="H389" s="10">
        <f t="shared" si="53"/>
        <v>-0.10877013864767161</v>
      </c>
      <c r="I389">
        <f t="shared" si="49"/>
        <v>8.8853794872327398</v>
      </c>
      <c r="J389" s="10">
        <f t="shared" si="50"/>
        <v>-0.10578847766675083</v>
      </c>
      <c r="K389">
        <f t="shared" si="46"/>
        <v>-9.2491695894703935E-2</v>
      </c>
      <c r="L389">
        <f t="shared" si="47"/>
        <v>-8.3691302739957937E-2</v>
      </c>
      <c r="M389" s="13">
        <f t="shared" si="51"/>
        <v>2.6498769846164594E-4</v>
      </c>
      <c r="N389" s="13">
        <f t="shared" si="52"/>
        <v>4.8828513974528433E-4</v>
      </c>
      <c r="O389" s="13">
        <v>1</v>
      </c>
    </row>
    <row r="390" spans="4:15" x14ac:dyDescent="0.4">
      <c r="D390" s="6">
        <v>6.4200000000000097</v>
      </c>
      <c r="E390" s="7">
        <f t="shared" si="45"/>
        <v>-2.3388646236252506E-2</v>
      </c>
      <c r="G390">
        <f t="shared" si="48"/>
        <v>9.2320787739692509</v>
      </c>
      <c r="H390" s="10">
        <f t="shared" si="53"/>
        <v>-0.10724863731633587</v>
      </c>
      <c r="I390">
        <f t="shared" si="49"/>
        <v>8.9023174860357823</v>
      </c>
      <c r="J390" s="10">
        <f t="shared" si="50"/>
        <v>-0.10430868448443895</v>
      </c>
      <c r="K390">
        <f t="shared" si="46"/>
        <v>-9.1183961456021381E-2</v>
      </c>
      <c r="L390">
        <f t="shared" si="47"/>
        <v>-8.253417710696366E-2</v>
      </c>
      <c r="M390" s="13">
        <f t="shared" si="51"/>
        <v>2.5807381049697102E-4</v>
      </c>
      <c r="N390" s="13">
        <f t="shared" si="52"/>
        <v>4.7412917153172562E-4</v>
      </c>
      <c r="O390" s="13">
        <v>1</v>
      </c>
    </row>
    <row r="391" spans="4:15" x14ac:dyDescent="0.4">
      <c r="D391" s="6">
        <v>6.4400000000000102</v>
      </c>
      <c r="E391" s="7">
        <f t="shared" si="45"/>
        <v>-2.306132418209255E-2</v>
      </c>
      <c r="G391">
        <f t="shared" si="48"/>
        <v>9.2497991166680489</v>
      </c>
      <c r="H391" s="10">
        <f t="shared" si="53"/>
        <v>-0.10574770203698539</v>
      </c>
      <c r="I391">
        <f t="shared" si="49"/>
        <v>8.9192554848388266</v>
      </c>
      <c r="J391" s="10">
        <f t="shared" si="50"/>
        <v>-0.10284889358729636</v>
      </c>
      <c r="K391">
        <f t="shared" si="46"/>
        <v>-8.9894664357778445E-2</v>
      </c>
      <c r="L391">
        <f t="shared" si="47"/>
        <v>-8.1393007966897066E-2</v>
      </c>
      <c r="M391" s="13">
        <f t="shared" si="51"/>
        <v>2.5131880365835497E-4</v>
      </c>
      <c r="N391" s="13">
        <f t="shared" si="52"/>
        <v>4.6035502775565728E-4</v>
      </c>
      <c r="O391" s="13">
        <v>1</v>
      </c>
    </row>
    <row r="392" spans="4:15" x14ac:dyDescent="0.4">
      <c r="D392" s="6">
        <v>6.4600000000000097</v>
      </c>
      <c r="E392" s="7">
        <f t="shared" si="45"/>
        <v>-2.2738428821313075E-2</v>
      </c>
      <c r="G392">
        <f t="shared" si="48"/>
        <v>9.2675194593668468</v>
      </c>
      <c r="H392" s="10">
        <f t="shared" si="53"/>
        <v>-0.10426706536013108</v>
      </c>
      <c r="I392">
        <f t="shared" si="49"/>
        <v>8.9361934836418708</v>
      </c>
      <c r="J392" s="10">
        <f t="shared" si="50"/>
        <v>-0.10140884485729205</v>
      </c>
      <c r="K392">
        <f t="shared" si="46"/>
        <v>-8.8623546288851301E-2</v>
      </c>
      <c r="L392">
        <f t="shared" si="47"/>
        <v>-8.0267576557795206E-2</v>
      </c>
      <c r="M392" s="13">
        <f t="shared" si="51"/>
        <v>2.4471968893349425E-4</v>
      </c>
      <c r="N392" s="13">
        <f t="shared" si="52"/>
        <v>4.469532253113104E-4</v>
      </c>
      <c r="O392" s="13">
        <v>1</v>
      </c>
    </row>
    <row r="393" spans="4:15" x14ac:dyDescent="0.4">
      <c r="D393" s="6">
        <v>6.4800000000000102</v>
      </c>
      <c r="E393" s="7">
        <f t="shared" si="45"/>
        <v>-2.2419902555105946E-2</v>
      </c>
      <c r="G393">
        <f t="shared" si="48"/>
        <v>9.285239802065643</v>
      </c>
      <c r="H393" s="10">
        <f t="shared" si="53"/>
        <v>-0.10280646316643831</v>
      </c>
      <c r="I393">
        <f t="shared" si="49"/>
        <v>8.9531314824449133</v>
      </c>
      <c r="J393" s="10">
        <f t="shared" si="50"/>
        <v>-9.9988281415261504E-2</v>
      </c>
      <c r="K393">
        <f t="shared" si="46"/>
        <v>-8.7370352506416893E-2</v>
      </c>
      <c r="L393">
        <f t="shared" si="47"/>
        <v>-7.9157667078187541E-2</v>
      </c>
      <c r="M393" s="13">
        <f t="shared" si="51"/>
        <v>2.3827351230842677E-4</v>
      </c>
      <c r="N393" s="13">
        <f t="shared" si="52"/>
        <v>4.3391449365991138E-4</v>
      </c>
      <c r="O393" s="13">
        <v>1</v>
      </c>
    </row>
    <row r="394" spans="4:15" x14ac:dyDescent="0.4">
      <c r="D394" s="6">
        <v>6.5000000000000098</v>
      </c>
      <c r="E394" s="7">
        <f t="shared" si="45"/>
        <v>-2.2105688502315191E-2</v>
      </c>
      <c r="G394">
        <f t="shared" si="48"/>
        <v>9.302960144764441</v>
      </c>
      <c r="H394" s="10">
        <f t="shared" si="53"/>
        <v>-0.10136563462736629</v>
      </c>
      <c r="I394">
        <f t="shared" si="49"/>
        <v>8.9700694812479576</v>
      </c>
      <c r="J394" s="10">
        <f t="shared" si="50"/>
        <v>-9.8586949582625288E-2</v>
      </c>
      <c r="K394">
        <f t="shared" si="46"/>
        <v>-8.6134831788244812E-2</v>
      </c>
      <c r="L394">
        <f t="shared" si="47"/>
        <v>-7.8063066648213914E-2</v>
      </c>
      <c r="M394" s="13">
        <f t="shared" si="51"/>
        <v>2.31977355124191E-4</v>
      </c>
      <c r="N394" s="13">
        <f t="shared" si="52"/>
        <v>4.2122977070542246E-4</v>
      </c>
      <c r="O394" s="13">
        <v>1</v>
      </c>
    </row>
    <row r="395" spans="4:15" x14ac:dyDescent="0.4">
      <c r="D395" s="6">
        <v>6.5200000000000102</v>
      </c>
      <c r="E395" s="7">
        <f t="shared" si="45"/>
        <v>-2.1795730490946144E-2</v>
      </c>
      <c r="G395">
        <f t="shared" si="48"/>
        <v>9.3206804874632407</v>
      </c>
      <c r="H395" s="10">
        <f t="shared" si="53"/>
        <v>-9.9944322166233543E-2</v>
      </c>
      <c r="I395">
        <f t="shared" si="49"/>
        <v>8.9870074800510018</v>
      </c>
      <c r="J395" s="10">
        <f t="shared" si="50"/>
        <v>-9.7204598843521631E-2</v>
      </c>
      <c r="K395">
        <f t="shared" si="46"/>
        <v>-8.4916736385579325E-2</v>
      </c>
      <c r="L395">
        <f t="shared" si="47"/>
        <v>-7.6983565271218218E-2</v>
      </c>
      <c r="M395" s="13">
        <f t="shared" si="51"/>
        <v>2.2582833439492085E-4</v>
      </c>
      <c r="N395" s="13">
        <f t="shared" si="52"/>
        <v>4.0889019873222173E-4</v>
      </c>
      <c r="O395" s="13">
        <v>1</v>
      </c>
    </row>
    <row r="396" spans="4:15" x14ac:dyDescent="0.4">
      <c r="D396" s="6">
        <v>6.5400000000000098</v>
      </c>
      <c r="E396" s="7">
        <f t="shared" si="45"/>
        <v>-2.1489973049767394E-2</v>
      </c>
      <c r="G396">
        <f t="shared" si="48"/>
        <v>9.3384008301620387</v>
      </c>
      <c r="H396" s="10">
        <f t="shared" si="53"/>
        <v>-9.8542271419708394E-2</v>
      </c>
      <c r="I396">
        <f t="shared" si="49"/>
        <v>9.0039454788540443</v>
      </c>
      <c r="J396" s="10">
        <f t="shared" si="50"/>
        <v>-9.5840981807352635E-2</v>
      </c>
      <c r="K396">
        <f t="shared" si="46"/>
        <v>-8.3715821976600976E-2</v>
      </c>
      <c r="L396">
        <f t="shared" si="47"/>
        <v>-7.591895579581022E-2</v>
      </c>
      <c r="M396" s="13">
        <f t="shared" si="51"/>
        <v>2.1982360308902025E-4</v>
      </c>
      <c r="N396" s="13">
        <f t="shared" si="52"/>
        <v>3.9688712040457261E-4</v>
      </c>
      <c r="O396" s="13">
        <v>1</v>
      </c>
    </row>
    <row r="397" spans="4:15" x14ac:dyDescent="0.4">
      <c r="D397" s="6">
        <v>6.5600000000000103</v>
      </c>
      <c r="E397" s="7">
        <f t="shared" si="45"/>
        <v>-2.1188361400004036E-2</v>
      </c>
      <c r="G397">
        <f t="shared" si="48"/>
        <v>9.3561211728608367</v>
      </c>
      <c r="H397" s="10">
        <f t="shared" si="53"/>
        <v>-9.715923119971849E-2</v>
      </c>
      <c r="I397">
        <f t="shared" si="49"/>
        <v>9.0208834776570885</v>
      </c>
      <c r="J397" s="10">
        <f t="shared" si="50"/>
        <v>-9.4495854171737989E-2</v>
      </c>
      <c r="K397">
        <f t="shared" si="46"/>
        <v>-8.2531847620465601E-2</v>
      </c>
      <c r="L397">
        <f t="shared" si="47"/>
        <v>-7.4869033878392097E-2</v>
      </c>
      <c r="M397" s="13">
        <f t="shared" si="51"/>
        <v>2.1396035037459708E-4</v>
      </c>
      <c r="N397" s="13">
        <f t="shared" si="52"/>
        <v>3.8521207482729417E-4</v>
      </c>
      <c r="O397" s="13">
        <v>1</v>
      </c>
    </row>
    <row r="398" spans="4:15" x14ac:dyDescent="0.4">
      <c r="D398" s="6">
        <v>6.5800000000000098</v>
      </c>
      <c r="E398" s="7">
        <f t="shared" si="45"/>
        <v>-2.0890841447122079E-2</v>
      </c>
      <c r="G398">
        <f t="shared" si="48"/>
        <v>9.3738415155596346</v>
      </c>
      <c r="H398" s="10">
        <f t="shared" si="53"/>
        <v>-9.5794953455778278E-2</v>
      </c>
      <c r="I398">
        <f t="shared" si="49"/>
        <v>9.037821476460131</v>
      </c>
      <c r="J398" s="10">
        <f t="shared" si="50"/>
        <v>-9.3168974685875039E-2</v>
      </c>
      <c r="K398">
        <f t="shared" si="46"/>
        <v>-8.1364575711914397E-2</v>
      </c>
      <c r="L398">
        <f t="shared" si="47"/>
        <v>-7.3833597946146384E-2</v>
      </c>
      <c r="M398" s="13">
        <f t="shared" si="51"/>
        <v>2.0823580183060205E-4</v>
      </c>
      <c r="N398" s="13">
        <f t="shared" si="52"/>
        <v>3.7385679366723989E-4</v>
      </c>
      <c r="O398" s="13">
        <v>1</v>
      </c>
    </row>
    <row r="399" spans="4:15" x14ac:dyDescent="0.4">
      <c r="D399" s="6">
        <v>6.6000000000000103</v>
      </c>
      <c r="E399" s="7">
        <f t="shared" si="45"/>
        <v>-2.05973597727027E-2</v>
      </c>
      <c r="G399">
        <f t="shared" si="48"/>
        <v>9.3915618582584326</v>
      </c>
      <c r="H399" s="10">
        <f t="shared" si="53"/>
        <v>-9.4449193237728213E-2</v>
      </c>
      <c r="I399">
        <f t="shared" si="49"/>
        <v>9.0547594752631753</v>
      </c>
      <c r="J399" s="10">
        <f t="shared" si="50"/>
        <v>-9.1860105114299498E-2</v>
      </c>
      <c r="K399">
        <f t="shared" si="46"/>
        <v>-8.0213771936448089E-2</v>
      </c>
      <c r="L399">
        <f t="shared" si="47"/>
        <v>-7.2812449160478188E-2</v>
      </c>
      <c r="M399" s="13">
        <f t="shared" si="51"/>
        <v>2.026472196249399E-4</v>
      </c>
      <c r="N399" s="13">
        <f t="shared" si="52"/>
        <v>3.628131973351444E-4</v>
      </c>
      <c r="O399" s="13">
        <v>1</v>
      </c>
    </row>
    <row r="400" spans="4:15" x14ac:dyDescent="0.4">
      <c r="D400" s="6">
        <v>6.6200000000000099</v>
      </c>
      <c r="E400" s="7">
        <f t="shared" si="45"/>
        <v>-2.0307863626405978E-2</v>
      </c>
      <c r="G400">
        <f t="shared" si="48"/>
        <v>9.4092822009572306</v>
      </c>
      <c r="H400" s="10">
        <f t="shared" si="53"/>
        <v>-9.3121708658884611E-2</v>
      </c>
      <c r="I400">
        <f t="shared" si="49"/>
        <v>9.0716974740662195</v>
      </c>
      <c r="J400" s="10">
        <f t="shared" si="50"/>
        <v>-9.0569010201045394E-2</v>
      </c>
      <c r="K400">
        <f t="shared" si="46"/>
        <v>-7.9079205226062071E-2</v>
      </c>
      <c r="L400">
        <f t="shared" si="47"/>
        <v>-7.1805391380909467E-2</v>
      </c>
      <c r="M400" s="13">
        <f t="shared" si="51"/>
        <v>1.9719190266083282E-4</v>
      </c>
      <c r="N400" s="13">
        <f t="shared" si="52"/>
        <v>3.5207339122735916E-4</v>
      </c>
      <c r="O400" s="13">
        <v>1</v>
      </c>
    </row>
    <row r="401" spans="4:15" x14ac:dyDescent="0.4">
      <c r="D401" s="6">
        <v>6.6400000000000103</v>
      </c>
      <c r="E401" s="7">
        <f t="shared" si="45"/>
        <v>-2.0022300918022973E-2</v>
      </c>
      <c r="G401">
        <f t="shared" si="48"/>
        <v>9.4270025436560285</v>
      </c>
      <c r="H401" s="10">
        <f t="shared" si="53"/>
        <v>-9.1812260859594333E-2</v>
      </c>
      <c r="I401">
        <f t="shared" si="49"/>
        <v>9.0886354728692638</v>
      </c>
      <c r="J401" s="10">
        <f t="shared" si="50"/>
        <v>-8.9295457634198883E-2</v>
      </c>
      <c r="K401">
        <f t="shared" si="46"/>
        <v>-7.796064771553414E-2</v>
      </c>
      <c r="L401">
        <f t="shared" si="47"/>
        <v>-7.0812231129418979E-2</v>
      </c>
      <c r="M401" s="13">
        <f t="shared" si="51"/>
        <v>1.9186718669270112E-4</v>
      </c>
      <c r="N401" s="13">
        <f t="shared" si="52"/>
        <v>3.4162966202699836E-4</v>
      </c>
      <c r="O401" s="13">
        <v>1</v>
      </c>
    </row>
    <row r="402" spans="4:15" x14ac:dyDescent="0.4">
      <c r="D402" s="6">
        <v>6.6600000000000099</v>
      </c>
      <c r="E402" s="7">
        <f t="shared" si="45"/>
        <v>-1.9740620209615738E-2</v>
      </c>
      <c r="G402">
        <f t="shared" si="48"/>
        <v>9.4447228863548247</v>
      </c>
      <c r="H402" s="10">
        <f t="shared" si="53"/>
        <v>-9.0520613971192945E-2</v>
      </c>
      <c r="I402">
        <f t="shared" si="49"/>
        <v>9.1055734716723062</v>
      </c>
      <c r="J402" s="10">
        <f t="shared" si="50"/>
        <v>-8.8039218010844272E-2</v>
      </c>
      <c r="K402">
        <f t="shared" si="46"/>
        <v>-7.6857874699261877E-2</v>
      </c>
      <c r="L402">
        <f t="shared" si="47"/>
        <v>-6.9832777555224934E-2</v>
      </c>
      <c r="M402" s="13">
        <f t="shared" si="51"/>
        <v>1.8667044441276749E-4</v>
      </c>
      <c r="N402" s="13">
        <f t="shared" si="52"/>
        <v>3.314744740640125E-4</v>
      </c>
      <c r="O402" s="13">
        <v>1</v>
      </c>
    </row>
    <row r="403" spans="4:15" x14ac:dyDescent="0.4">
      <c r="D403" s="6">
        <v>6.6800000000000104</v>
      </c>
      <c r="E403" s="7">
        <f t="shared" ref="E403:E466" si="54">-(1+D403+$E$5*D403^3)*EXP(-D403)</f>
        <v>-1.946277070774401E-2</v>
      </c>
      <c r="G403">
        <f t="shared" si="48"/>
        <v>9.4624432290536244</v>
      </c>
      <c r="H403" s="10">
        <f t="shared" si="53"/>
        <v>-8.9246535080360165E-2</v>
      </c>
      <c r="I403">
        <f t="shared" si="49"/>
        <v>9.1225114704753505</v>
      </c>
      <c r="J403" s="10">
        <f t="shared" si="50"/>
        <v>-8.6800064802396742E-2</v>
      </c>
      <c r="K403">
        <f t="shared" ref="K403:K469" si="55">$E$6*$O$6*EXP(-$O$15*(G403/$E$4-1))-SQRT($E$6)*$O$5*EXP(-$O$4*(G403/$E$4-1))</f>
        <v>-7.5770664588641581E-2</v>
      </c>
      <c r="L403">
        <f t="shared" ref="L403:L469" si="56">$K$6*$O$6*EXP(-$O$15*(I403/$K$4-1))-SQRT($K$6)*$O$5*EXP(-$O$4*(I403/$K$4-1))</f>
        <v>-6.8866842400003875E-2</v>
      </c>
      <c r="M403" s="13">
        <f t="shared" si="51"/>
        <v>1.8159908550957165E-4</v>
      </c>
      <c r="N403" s="13">
        <f t="shared" si="52"/>
        <v>3.2160046573368541E-4</v>
      </c>
      <c r="O403" s="13">
        <v>1</v>
      </c>
    </row>
    <row r="404" spans="4:15" x14ac:dyDescent="0.4">
      <c r="D404" s="6">
        <v>6.7000000000000099</v>
      </c>
      <c r="E404" s="7">
        <f t="shared" si="54"/>
        <v>-1.9188702255778328E-2</v>
      </c>
      <c r="G404">
        <f t="shared" ref="G404:G469" si="57">$E$11*(D404/$E$12+1)</f>
        <v>9.4801635717524224</v>
      </c>
      <c r="H404" s="10">
        <f t="shared" si="53"/>
        <v>-8.7989794193871526E-2</v>
      </c>
      <c r="I404">
        <f t="shared" ref="I404:I467" si="58">$K$11*(D404/$K$12+1)</f>
        <v>9.139449469278393</v>
      </c>
      <c r="J404" s="10">
        <f t="shared" ref="J404:J467" si="59">-(-$H$4)*(1+D404+$K$5*D404^3)*EXP(-D404)</f>
        <v>-8.5577774320320196E-2</v>
      </c>
      <c r="K404">
        <f t="shared" si="55"/>
        <v>-7.46987988699859E-2</v>
      </c>
      <c r="L404">
        <f t="shared" si="56"/>
        <v>-6.791423996354394E-2</v>
      </c>
      <c r="M404" s="13">
        <f t="shared" ref="M404:M467" si="60">(K404-H404)^2*O404</f>
        <v>1.7665055669954959E-4</v>
      </c>
      <c r="N404" s="13">
        <f t="shared" ref="N404:N467" si="61">(L404-J404)^2*O404</f>
        <v>3.1200044597301518E-4</v>
      </c>
      <c r="O404" s="13">
        <v>1</v>
      </c>
    </row>
    <row r="405" spans="4:15" x14ac:dyDescent="0.4">
      <c r="D405" s="6">
        <v>6.7200000000000104</v>
      </c>
      <c r="E405" s="7">
        <f t="shared" si="54"/>
        <v>-1.8918365326298304E-2</v>
      </c>
      <c r="G405">
        <f t="shared" si="57"/>
        <v>9.4978839144512222</v>
      </c>
      <c r="H405" s="10">
        <f t="shared" ref="H405:H469" si="62">-(-$B$4)*(1+D405+$E$5*D405^3)*EXP(-D405)</f>
        <v>-8.6750164203740848E-2</v>
      </c>
      <c r="I405">
        <f t="shared" si="58"/>
        <v>9.1563874680814372</v>
      </c>
      <c r="J405" s="10">
        <f t="shared" si="59"/>
        <v>-8.4372125682225185E-2</v>
      </c>
      <c r="K405">
        <f t="shared" si="55"/>
        <v>-7.3642062062971692E-2</v>
      </c>
      <c r="L405">
        <f t="shared" si="56"/>
        <v>-6.6974787069824626E-2</v>
      </c>
      <c r="M405" s="13">
        <f t="shared" si="60"/>
        <v>1.7182234173283696E-4</v>
      </c>
      <c r="N405" s="13">
        <f t="shared" si="61"/>
        <v>3.0266739079452343E-4</v>
      </c>
      <c r="O405" s="13">
        <v>1</v>
      </c>
    </row>
    <row r="406" spans="4:15" x14ac:dyDescent="0.4">
      <c r="D406" s="6">
        <v>6.74000000000001</v>
      </c>
      <c r="E406" s="7">
        <f t="shared" si="54"/>
        <v>-1.8651711013575628E-2</v>
      </c>
      <c r="G406">
        <f t="shared" si="57"/>
        <v>9.5156042571500183</v>
      </c>
      <c r="H406" s="10">
        <f t="shared" si="62"/>
        <v>-8.5527420852751043E-2</v>
      </c>
      <c r="I406">
        <f t="shared" si="58"/>
        <v>9.1733254668844797</v>
      </c>
      <c r="J406" s="10">
        <f t="shared" si="59"/>
        <v>-8.3182900778344587E-2</v>
      </c>
      <c r="K406">
        <f t="shared" si="55"/>
        <v>-7.2600241679615346E-2</v>
      </c>
      <c r="L406">
        <f t="shared" si="56"/>
        <v>-6.6048303033522396E-2</v>
      </c>
      <c r="M406" s="13">
        <f t="shared" si="60"/>
        <v>1.6711196137435331E-4</v>
      </c>
      <c r="N406" s="13">
        <f t="shared" si="61"/>
        <v>2.9359443987686572E-4</v>
      </c>
      <c r="O406" s="13">
        <v>1</v>
      </c>
    </row>
    <row r="407" spans="4:15" x14ac:dyDescent="0.4">
      <c r="D407" s="6">
        <v>6.7600000000000096</v>
      </c>
      <c r="E407" s="7">
        <f t="shared" si="54"/>
        <v>-1.8388691026140744E-2</v>
      </c>
      <c r="G407">
        <f t="shared" si="57"/>
        <v>9.5333245998488163</v>
      </c>
      <c r="H407" s="10">
        <f t="shared" si="62"/>
        <v>-8.4321342700368368E-2</v>
      </c>
      <c r="I407">
        <f t="shared" si="58"/>
        <v>9.1902634656875239</v>
      </c>
      <c r="J407" s="10">
        <f t="shared" si="59"/>
        <v>-8.2009884238382499E-2</v>
      </c>
      <c r="K407">
        <f t="shared" si="55"/>
        <v>-7.1573128183767806E-2</v>
      </c>
      <c r="L407">
        <f t="shared" si="56"/>
        <v>-6.5134609626933529E-2</v>
      </c>
      <c r="M407" s="13">
        <f t="shared" si="60"/>
        <v>1.6251697336126529E-4</v>
      </c>
      <c r="N407" s="13">
        <f t="shared" si="61"/>
        <v>2.847748932118142E-4</v>
      </c>
      <c r="O407" s="13">
        <v>1</v>
      </c>
    </row>
    <row r="408" spans="4:15" x14ac:dyDescent="0.4">
      <c r="D408" s="6">
        <v>6.78000000000001</v>
      </c>
      <c r="E408" s="7">
        <f t="shared" si="54"/>
        <v>-1.8129257679432662E-2</v>
      </c>
      <c r="G408">
        <f t="shared" si="57"/>
        <v>9.5510449425476143</v>
      </c>
      <c r="H408" s="10">
        <f t="shared" si="62"/>
        <v>-8.3131711089038454E-2</v>
      </c>
      <c r="I408">
        <f t="shared" si="58"/>
        <v>9.2072014644905682</v>
      </c>
      <c r="J408" s="10">
        <f t="shared" si="59"/>
        <v>-8.0852863398733779E-2</v>
      </c>
      <c r="K408">
        <f t="shared" si="55"/>
        <v>-7.0560514951125142E-2</v>
      </c>
      <c r="L408">
        <f t="shared" si="56"/>
        <v>-6.4233531047313594E-2</v>
      </c>
      <c r="M408" s="13">
        <f t="shared" si="60"/>
        <v>1.580349723378866E-4</v>
      </c>
      <c r="N408" s="13">
        <f t="shared" si="61"/>
        <v>2.762022078069616E-4</v>
      </c>
      <c r="O408" s="13">
        <v>1</v>
      </c>
    </row>
    <row r="409" spans="4:15" x14ac:dyDescent="0.4">
      <c r="D409" s="6">
        <v>6.8000000000000096</v>
      </c>
      <c r="E409" s="7">
        <f t="shared" si="54"/>
        <v>-1.7873363888530946E-2</v>
      </c>
      <c r="G409">
        <f t="shared" si="57"/>
        <v>9.5687652852464122</v>
      </c>
      <c r="H409" s="10">
        <f t="shared" si="62"/>
        <v>-8.1958310110858648E-2</v>
      </c>
      <c r="I409">
        <f t="shared" si="58"/>
        <v>9.2241394632936125</v>
      </c>
      <c r="J409" s="10">
        <f t="shared" si="59"/>
        <v>-7.971162827007032E-2</v>
      </c>
      <c r="K409">
        <f t="shared" si="55"/>
        <v>-6.9562198229749225E-2</v>
      </c>
      <c r="L409">
        <f t="shared" si="56"/>
        <v>-6.3344893884626469E-2</v>
      </c>
      <c r="M409" s="13">
        <f t="shared" si="60"/>
        <v>1.536635897689822E-4</v>
      </c>
      <c r="N409" s="13">
        <f t="shared" si="61"/>
        <v>2.678699944436701E-4</v>
      </c>
      <c r="O409" s="13">
        <v>1</v>
      </c>
    </row>
    <row r="410" spans="4:15" x14ac:dyDescent="0.4">
      <c r="D410" s="6">
        <v>6.8200000000000101</v>
      </c>
      <c r="E410" s="7">
        <f t="shared" si="54"/>
        <v>-1.7620963160969141E-2</v>
      </c>
      <c r="G410">
        <f t="shared" si="57"/>
        <v>9.5864856279452102</v>
      </c>
      <c r="H410" s="10">
        <f t="shared" si="62"/>
        <v>-8.0800926574623996E-2</v>
      </c>
      <c r="I410">
        <f t="shared" si="58"/>
        <v>9.2410774620966567</v>
      </c>
      <c r="J410" s="10">
        <f t="shared" si="59"/>
        <v>-7.8585971505290189E-2</v>
      </c>
      <c r="K410">
        <f t="shared" si="55"/>
        <v>-6.8577977101091647E-2</v>
      </c>
      <c r="L410">
        <f t="shared" si="56"/>
        <v>-6.246852708969941E-2</v>
      </c>
      <c r="M410" s="13">
        <f t="shared" si="60"/>
        <v>1.4940049383252473E-4</v>
      </c>
      <c r="N410" s="13">
        <f t="shared" si="61"/>
        <v>2.5977201448965835E-4</v>
      </c>
      <c r="O410" s="13">
        <v>1</v>
      </c>
    </row>
    <row r="411" spans="4:15" x14ac:dyDescent="0.4">
      <c r="D411" s="6">
        <v>6.8400000000000096</v>
      </c>
      <c r="E411" s="7">
        <f t="shared" si="54"/>
        <v>-1.7372009589628937E-2</v>
      </c>
      <c r="G411">
        <f t="shared" si="57"/>
        <v>9.6042059706440064</v>
      </c>
      <c r="H411" s="10">
        <f t="shared" si="62"/>
        <v>-7.965934997324349E-2</v>
      </c>
      <c r="I411">
        <f t="shared" si="58"/>
        <v>9.2580154608996974</v>
      </c>
      <c r="J411" s="10">
        <f t="shared" si="59"/>
        <v>-7.7475688367827145E-2</v>
      </c>
      <c r="K411">
        <f t="shared" si="55"/>
        <v>-6.7607653441517451E-2</v>
      </c>
      <c r="L411">
        <f t="shared" si="56"/>
        <v>-6.1604261942780729E-2</v>
      </c>
      <c r="M411" s="13">
        <f t="shared" si="60"/>
        <v>1.4524338929281744E-4</v>
      </c>
      <c r="N411" s="13">
        <f t="shared" si="61"/>
        <v>2.5190217676566165E-4</v>
      </c>
      <c r="O411" s="13">
        <v>1</v>
      </c>
    </row>
    <row r="412" spans="4:15" x14ac:dyDescent="0.4">
      <c r="D412" s="6">
        <v>6.8600000000000101</v>
      </c>
      <c r="E412" s="7">
        <f t="shared" si="54"/>
        <v>-1.7126457845714156E-2</v>
      </c>
      <c r="G412">
        <f t="shared" si="57"/>
        <v>9.6219263133428061</v>
      </c>
      <c r="H412" s="10">
        <f t="shared" si="62"/>
        <v>-7.8533372451522254E-2</v>
      </c>
      <c r="I412">
        <f t="shared" si="58"/>
        <v>9.2749534597027417</v>
      </c>
      <c r="J412" s="10">
        <f t="shared" si="59"/>
        <v>-7.6380576700316005E-2</v>
      </c>
      <c r="K412">
        <f t="shared" si="55"/>
        <v>-6.6651031884321338E-2</v>
      </c>
      <c r="L412">
        <f t="shared" si="56"/>
        <v>-6.0751932022492357E-2</v>
      </c>
      <c r="M412" s="13">
        <f t="shared" si="60"/>
        <v>1.4119001735494858E-4</v>
      </c>
      <c r="N412" s="13">
        <f t="shared" si="61"/>
        <v>2.4425453446566547E-4</v>
      </c>
      <c r="O412" s="13">
        <v>1</v>
      </c>
    </row>
    <row r="413" spans="4:15" x14ac:dyDescent="0.4">
      <c r="D413" s="6">
        <v>6.8800000000000097</v>
      </c>
      <c r="E413" s="7">
        <f t="shared" si="54"/>
        <v>-1.6884263171803988E-2</v>
      </c>
      <c r="G413">
        <f t="shared" si="57"/>
        <v>9.6396466560416041</v>
      </c>
      <c r="H413" s="10">
        <f t="shared" si="62"/>
        <v>-7.7422788774307194E-2</v>
      </c>
      <c r="I413">
        <f t="shared" si="58"/>
        <v>9.2918914585057841</v>
      </c>
      <c r="J413" s="10">
        <f t="shared" si="59"/>
        <v>-7.5300436893611433E-2</v>
      </c>
      <c r="K413">
        <f t="shared" si="55"/>
        <v>-6.570791978223274E-2</v>
      </c>
      <c r="L413">
        <f t="shared" si="56"/>
        <v>-5.991137317517916E-2</v>
      </c>
      <c r="M413" s="13">
        <f t="shared" si="60"/>
        <v>1.3723815550146753E-4</v>
      </c>
      <c r="N413" s="13">
        <f t="shared" si="61"/>
        <v>2.3682328212996855E-4</v>
      </c>
      <c r="O413" s="13">
        <v>1</v>
      </c>
    </row>
    <row r="414" spans="4:15" x14ac:dyDescent="0.4">
      <c r="D414" s="6">
        <v>6.9000000000000101</v>
      </c>
      <c r="E414" s="7">
        <f t="shared" si="54"/>
        <v>-1.6645381374984437E-2</v>
      </c>
      <c r="G414">
        <f t="shared" si="57"/>
        <v>9.6573669987404038</v>
      </c>
      <c r="H414" s="10">
        <f t="shared" si="62"/>
        <v>-7.6327396294991134E-2</v>
      </c>
      <c r="I414">
        <f t="shared" si="58"/>
        <v>9.3088294573088284</v>
      </c>
      <c r="J414" s="10">
        <f t="shared" si="59"/>
        <v>-7.4235071856155604E-2</v>
      </c>
      <c r="K414">
        <f t="shared" si="55"/>
        <v>-6.4778127170402558E-2</v>
      </c>
      <c r="L414">
        <f t="shared" si="56"/>
        <v>-5.9082423484642849E-2</v>
      </c>
      <c r="M414" s="13">
        <f t="shared" si="60"/>
        <v>1.3338561731217498E-4</v>
      </c>
      <c r="N414" s="13">
        <f t="shared" si="61"/>
        <v>2.2960275267070818E-4</v>
      </c>
      <c r="O414" s="13">
        <v>1</v>
      </c>
    </row>
    <row r="415" spans="4:15" x14ac:dyDescent="0.4">
      <c r="D415" s="6">
        <v>6.9200000000000097</v>
      </c>
      <c r="E415" s="7">
        <f t="shared" si="54"/>
        <v>-1.6409768820057551E-2</v>
      </c>
      <c r="G415">
        <f t="shared" si="57"/>
        <v>9.6750873414392</v>
      </c>
      <c r="H415" s="10">
        <f t="shared" si="62"/>
        <v>-7.5246994924373894E-2</v>
      </c>
      <c r="I415">
        <f t="shared" si="58"/>
        <v>9.3257674561118726</v>
      </c>
      <c r="J415" s="10">
        <f t="shared" si="59"/>
        <v>-7.318428698369267E-2</v>
      </c>
      <c r="K415">
        <f t="shared" si="55"/>
        <v>-6.3861466729868352E-2</v>
      </c>
      <c r="L415">
        <f t="shared" si="56"/>
        <v>-5.8264923242263046E-2</v>
      </c>
      <c r="M415" s="13">
        <f t="shared" si="60"/>
        <v>1.2963025226788065E-4</v>
      </c>
      <c r="N415" s="13">
        <f t="shared" si="61"/>
        <v>2.2258741444908494E-4</v>
      </c>
      <c r="O415" s="13">
        <v>1</v>
      </c>
    </row>
    <row r="416" spans="4:15" x14ac:dyDescent="0.4">
      <c r="D416" s="6">
        <v>6.9400000000000102</v>
      </c>
      <c r="E416" s="7">
        <f t="shared" si="54"/>
        <v>-1.6177382422827253E-2</v>
      </c>
      <c r="G416">
        <f t="shared" si="57"/>
        <v>9.692807684137998</v>
      </c>
      <c r="H416" s="10">
        <f t="shared" si="62"/>
        <v>-7.4181387099874374E-2</v>
      </c>
      <c r="I416">
        <f t="shared" si="58"/>
        <v>9.3427054549149169</v>
      </c>
      <c r="J416" s="10">
        <f t="shared" si="59"/>
        <v>-7.2147890129324987E-2</v>
      </c>
      <c r="K416">
        <f t="shared" si="55"/>
        <v>-6.2957753751490014E-2</v>
      </c>
      <c r="L416">
        <f t="shared" si="56"/>
        <v>-5.745871491749719E-2</v>
      </c>
      <c r="M416" s="13">
        <f t="shared" si="60"/>
        <v>1.2596994553896551E-4</v>
      </c>
      <c r="N416" s="13">
        <f t="shared" si="61"/>
        <v>2.1577186840377621E-4</v>
      </c>
      <c r="O416" s="13">
        <v>1</v>
      </c>
    </row>
    <row r="417" spans="4:15" x14ac:dyDescent="0.4">
      <c r="D417" s="6">
        <v>6.9600000000000097</v>
      </c>
      <c r="E417" s="7">
        <f t="shared" si="54"/>
        <v>-1.5948179643461496E-2</v>
      </c>
      <c r="G417">
        <f t="shared" si="57"/>
        <v>9.7105280268367959</v>
      </c>
      <c r="H417" s="10">
        <f t="shared" si="62"/>
        <v>-7.3130377755092693E-2</v>
      </c>
      <c r="I417">
        <f t="shared" si="58"/>
        <v>9.3596434537179594</v>
      </c>
      <c r="J417" s="10">
        <f t="shared" si="59"/>
        <v>-7.1125691573909591E-2</v>
      </c>
      <c r="K417">
        <f t="shared" si="55"/>
        <v>-6.2066806100353582E-2</v>
      </c>
      <c r="L417">
        <f t="shared" si="56"/>
        <v>-5.6663643128756422E-2</v>
      </c>
      <c r="M417" s="13">
        <f t="shared" si="60"/>
        <v>1.2240261775954672E-4</v>
      </c>
      <c r="N417" s="13">
        <f t="shared" si="61"/>
        <v>2.0915084522995719E-4</v>
      </c>
      <c r="O417" s="13">
        <v>1</v>
      </c>
    </row>
    <row r="418" spans="4:15" x14ac:dyDescent="0.4">
      <c r="D418" s="6">
        <v>6.9800000000000102</v>
      </c>
      <c r="E418" s="7">
        <f t="shared" si="54"/>
        <v>-1.572211847992951E-2</v>
      </c>
      <c r="G418">
        <f t="shared" si="57"/>
        <v>9.7282483695355939</v>
      </c>
      <c r="H418" s="10">
        <f t="shared" si="62"/>
        <v>-7.2093774289716764E-2</v>
      </c>
      <c r="I418">
        <f t="shared" si="58"/>
        <v>9.3765814525210036</v>
      </c>
      <c r="J418" s="10">
        <f t="shared" si="59"/>
        <v>-7.0117503996789635E-2</v>
      </c>
      <c r="K418">
        <f t="shared" si="55"/>
        <v>-6.1188444180636042E-2</v>
      </c>
      <c r="L418">
        <f t="shared" si="56"/>
        <v>-5.5879554614653035E-2</v>
      </c>
      <c r="M418" s="13">
        <f t="shared" si="60"/>
        <v>1.1892622478802254E-4</v>
      </c>
      <c r="N418" s="13">
        <f t="shared" si="61"/>
        <v>2.0271920260828399E-4</v>
      </c>
      <c r="O418" s="13">
        <v>1</v>
      </c>
    </row>
    <row r="419" spans="4:15" x14ac:dyDescent="0.4">
      <c r="D419" s="6">
        <v>7.0000000000000098</v>
      </c>
      <c r="E419" s="7">
        <f t="shared" si="54"/>
        <v>-1.5499157461513794E-2</v>
      </c>
      <c r="G419">
        <f t="shared" si="57"/>
        <v>9.7459687122343919</v>
      </c>
      <c r="H419" s="10">
        <f t="shared" si="62"/>
        <v>-7.1071386539771492E-2</v>
      </c>
      <c r="I419">
        <f t="shared" si="58"/>
        <v>9.3935194513240461</v>
      </c>
      <c r="J419" s="10">
        <f t="shared" si="59"/>
        <v>-6.9123142446859229E-2</v>
      </c>
      <c r="K419">
        <f t="shared" si="55"/>
        <v>-6.0322490900925813E-2</v>
      </c>
      <c r="L419">
        <f t="shared" si="56"/>
        <v>-5.5106298205615835E-2</v>
      </c>
      <c r="M419" s="13">
        <f t="shared" si="60"/>
        <v>1.1553875745479565E-4</v>
      </c>
      <c r="N419" s="13">
        <f t="shared" si="61"/>
        <v>1.9647192248327809E-4</v>
      </c>
      <c r="O419" s="13">
        <v>1</v>
      </c>
    </row>
    <row r="420" spans="4:15" x14ac:dyDescent="0.4">
      <c r="D420" s="6">
        <v>7.0200000000000102</v>
      </c>
      <c r="E420" s="7">
        <f t="shared" si="54"/>
        <v>-1.5279255642395755E-2</v>
      </c>
      <c r="G420">
        <f t="shared" si="57"/>
        <v>9.7636890549331898</v>
      </c>
      <c r="H420" s="10">
        <f t="shared" si="62"/>
        <v>-7.0063026748205734E-2</v>
      </c>
      <c r="I420">
        <f t="shared" si="58"/>
        <v>9.4104574501270903</v>
      </c>
      <c r="J420" s="10">
        <f t="shared" si="59"/>
        <v>-6.814242431395659E-2</v>
      </c>
      <c r="K420">
        <f t="shared" si="55"/>
        <v>-5.9468771639995428E-2</v>
      </c>
      <c r="L420">
        <f t="shared" si="56"/>
        <v>-5.4343724795868006E-2</v>
      </c>
      <c r="M420" s="13">
        <f t="shared" si="60"/>
        <v>1.1223824129784015E-4</v>
      </c>
      <c r="N420" s="13">
        <f t="shared" si="61"/>
        <v>1.904041083904981E-4</v>
      </c>
      <c r="O420" s="13">
        <v>1</v>
      </c>
    </row>
    <row r="421" spans="4:15" x14ac:dyDescent="0.4">
      <c r="D421" s="6">
        <v>7.0400000000000098</v>
      </c>
      <c r="E421" s="7">
        <f t="shared" si="54"/>
        <v>-1.5062372595314594E-2</v>
      </c>
      <c r="G421">
        <f t="shared" si="57"/>
        <v>9.7814093976319878</v>
      </c>
      <c r="H421" s="10">
        <f t="shared" si="62"/>
        <v>-6.9068509535815059E-2</v>
      </c>
      <c r="I421">
        <f t="shared" si="58"/>
        <v>9.4273954489301328</v>
      </c>
      <c r="J421" s="10">
        <f t="shared" si="59"/>
        <v>-6.7175169300584037E-2</v>
      </c>
      <c r="K421">
        <f t="shared" si="55"/>
        <v>-5.8627114213019159E-2</v>
      </c>
      <c r="L421">
        <f t="shared" si="56"/>
        <v>-5.3591687315764872E-2</v>
      </c>
      <c r="M421" s="13">
        <f t="shared" si="60"/>
        <v>1.090227362869041E-4</v>
      </c>
      <c r="N421" s="13">
        <f t="shared" si="61"/>
        <v>1.845109828319068E-4</v>
      </c>
      <c r="O421" s="13">
        <v>1</v>
      </c>
    </row>
    <row r="422" spans="4:15" x14ac:dyDescent="0.4">
      <c r="D422" s="6">
        <v>7.0600000000000103</v>
      </c>
      <c r="E422" s="7">
        <f t="shared" si="54"/>
        <v>-1.4848468405298337E-2</v>
      </c>
      <c r="G422">
        <f t="shared" si="57"/>
        <v>9.7991297403307875</v>
      </c>
      <c r="H422" s="10">
        <f t="shared" si="62"/>
        <v>-6.8087651872495519E-2</v>
      </c>
      <c r="I422">
        <f t="shared" si="58"/>
        <v>9.4443334477331771</v>
      </c>
      <c r="J422" s="10">
        <f t="shared" si="59"/>
        <v>-6.622119939394952E-2</v>
      </c>
      <c r="K422">
        <f t="shared" si="55"/>
        <v>-5.779734883823176E-2</v>
      </c>
      <c r="L422">
        <f t="shared" si="56"/>
        <v>-5.2850040704485894E-2</v>
      </c>
      <c r="M422" s="13">
        <f t="shared" si="60"/>
        <v>1.0589033653697792E-4</v>
      </c>
      <c r="N422" s="13">
        <f t="shared" si="61"/>
        <v>1.7878788469881865E-4</v>
      </c>
      <c r="O422" s="13">
        <v>1</v>
      </c>
    </row>
    <row r="423" spans="4:15" x14ac:dyDescent="0.4">
      <c r="D423" s="6">
        <v>7.0800000000000098</v>
      </c>
      <c r="E423" s="7">
        <f t="shared" si="54"/>
        <v>-1.463750366346663E-2</v>
      </c>
      <c r="G423">
        <f t="shared" si="57"/>
        <v>9.8168500830295855</v>
      </c>
      <c r="H423" s="10">
        <f t="shared" si="62"/>
        <v>-6.7120273048826229E-2</v>
      </c>
      <c r="I423">
        <f t="shared" si="58"/>
        <v>9.4612714465362213</v>
      </c>
      <c r="J423" s="10">
        <f t="shared" si="59"/>
        <v>-6.5280338838328483E-2</v>
      </c>
      <c r="K423">
        <f t="shared" si="55"/>
        <v>-5.6979308104023595E-2</v>
      </c>
      <c r="L423">
        <f t="shared" si="56"/>
        <v>-5.2118641883078839E-2</v>
      </c>
      <c r="M423" s="13">
        <f t="shared" si="60"/>
        <v>1.028391700117159E-4</v>
      </c>
      <c r="N423" s="13">
        <f t="shared" si="61"/>
        <v>1.7323026674182776E-4</v>
      </c>
      <c r="O423" s="13">
        <v>1</v>
      </c>
    </row>
    <row r="424" spans="4:15" x14ac:dyDescent="0.4">
      <c r="D424" s="6">
        <v>7.1000000000000103</v>
      </c>
      <c r="E424" s="7">
        <f t="shared" si="54"/>
        <v>-1.4429439460904254E-2</v>
      </c>
      <c r="G424">
        <f t="shared" si="57"/>
        <v>9.8345704257283817</v>
      </c>
      <c r="H424" s="10">
        <f t="shared" si="62"/>
        <v>-6.6166194647976462E-2</v>
      </c>
      <c r="I424">
        <f t="shared" si="58"/>
        <v>9.4782094453392656</v>
      </c>
      <c r="J424" s="10">
        <f t="shared" si="59"/>
        <v>-6.4352414107740813E-2</v>
      </c>
      <c r="K424">
        <f t="shared" si="55"/>
        <v>-5.6172826936465664E-2</v>
      </c>
      <c r="L424">
        <f t="shared" si="56"/>
        <v>-5.1397349727849352E-2</v>
      </c>
      <c r="M424" s="13">
        <f t="shared" si="60"/>
        <v>9.9867398217466554E-5</v>
      </c>
      <c r="N424" s="13">
        <f t="shared" si="61"/>
        <v>1.6783369308713252E-4</v>
      </c>
      <c r="O424" s="13">
        <v>1</v>
      </c>
    </row>
    <row r="425" spans="4:15" x14ac:dyDescent="0.4">
      <c r="D425" s="6">
        <v>7.1200000000000099</v>
      </c>
      <c r="E425" s="7">
        <f t="shared" si="54"/>
        <v>-1.4224237382604877E-2</v>
      </c>
      <c r="G425">
        <f t="shared" si="57"/>
        <v>9.8522907684271797</v>
      </c>
      <c r="H425" s="10">
        <f t="shared" si="62"/>
        <v>-6.5225240517934671E-2</v>
      </c>
      <c r="I425">
        <f t="shared" si="58"/>
        <v>9.495147444142308</v>
      </c>
      <c r="J425" s="10">
        <f t="shared" si="59"/>
        <v>-6.3437253878941238E-2</v>
      </c>
      <c r="K425">
        <f t="shared" si="55"/>
        <v>-5.5377742567260468E-2</v>
      </c>
      <c r="L425">
        <f t="shared" si="56"/>
        <v>-5.0686025044095008E-2</v>
      </c>
      <c r="M425" s="13">
        <f t="shared" si="60"/>
        <v>9.6973215888532618E-5</v>
      </c>
      <c r="N425" s="13">
        <f t="shared" si="61"/>
        <v>1.6259383679861396E-4</v>
      </c>
      <c r="O425" s="13">
        <v>1</v>
      </c>
    </row>
    <row r="426" spans="4:15" x14ac:dyDescent="0.4">
      <c r="D426" s="6">
        <v>7.1400000000000103</v>
      </c>
      <c r="E426" s="7">
        <f t="shared" si="54"/>
        <v>-1.4021859501484142E-2</v>
      </c>
      <c r="G426">
        <f t="shared" si="57"/>
        <v>9.8700111111259776</v>
      </c>
      <c r="H426" s="10">
        <f t="shared" si="62"/>
        <v>-6.4297236744055519E-2</v>
      </c>
      <c r="I426">
        <f t="shared" si="58"/>
        <v>9.5120854429453523</v>
      </c>
      <c r="J426" s="10">
        <f t="shared" si="59"/>
        <v>-6.253468900471898E-2</v>
      </c>
      <c r="K426">
        <f t="shared" si="55"/>
        <v>-5.4593894502114111E-2</v>
      </c>
      <c r="L426">
        <f t="shared" si="56"/>
        <v>-4.9984530540176812E-2</v>
      </c>
      <c r="M426" s="13">
        <f t="shared" si="60"/>
        <v>9.415485066424451E-5</v>
      </c>
      <c r="N426" s="13">
        <f t="shared" si="61"/>
        <v>1.5750647748511942E-4</v>
      </c>
      <c r="O426" s="13">
        <v>1</v>
      </c>
    </row>
    <row r="427" spans="4:15" x14ac:dyDescent="0.4">
      <c r="D427" s="6">
        <v>7.1600000000000099</v>
      </c>
      <c r="E427" s="7">
        <f t="shared" si="54"/>
        <v>-1.3822268372461501E-2</v>
      </c>
      <c r="G427">
        <f t="shared" si="57"/>
        <v>9.8877314538247756</v>
      </c>
      <c r="H427" s="10">
        <f t="shared" si="62"/>
        <v>-6.338201162192221E-2</v>
      </c>
      <c r="I427">
        <f t="shared" si="58"/>
        <v>9.5290234417483948</v>
      </c>
      <c r="J427" s="10">
        <f t="shared" si="59"/>
        <v>-6.1644552487503806E-2</v>
      </c>
      <c r="K427">
        <f t="shared" si="55"/>
        <v>-5.3821124489524017E-2</v>
      </c>
      <c r="L427">
        <f t="shared" si="56"/>
        <v>-4.9292730801927552E-2</v>
      </c>
      <c r="M427" s="13">
        <f t="shared" si="60"/>
        <v>9.1410562758457355E-5</v>
      </c>
      <c r="N427" s="13">
        <f t="shared" si="61"/>
        <v>1.5256749895227182E-4</v>
      </c>
      <c r="O427" s="13">
        <v>1</v>
      </c>
    </row>
    <row r="428" spans="4:15" x14ac:dyDescent="0.4">
      <c r="D428" s="6">
        <v>7.1800000000000104</v>
      </c>
      <c r="E428" s="7">
        <f t="shared" si="54"/>
        <v>-1.3625427026609975E-2</v>
      </c>
      <c r="G428">
        <f t="shared" si="57"/>
        <v>9.9054517965235735</v>
      </c>
      <c r="H428" s="10">
        <f t="shared" si="62"/>
        <v>-6.2479395630520039E-2</v>
      </c>
      <c r="I428">
        <f t="shared" si="58"/>
        <v>9.545961440551439</v>
      </c>
      <c r="J428" s="10">
        <f t="shared" si="59"/>
        <v>-6.0766679453275171E-2</v>
      </c>
      <c r="K428">
        <f t="shared" si="55"/>
        <v>-5.3059276489977096E-2</v>
      </c>
      <c r="L428">
        <f t="shared" si="56"/>
        <v>-4.861049226738938E-2</v>
      </c>
      <c r="M428" s="13">
        <f t="shared" si="60"/>
        <v>8.8738644622023515E-5</v>
      </c>
      <c r="N428" s="13">
        <f t="shared" si="61"/>
        <v>1.4777288689829394E-4</v>
      </c>
      <c r="O428" s="13">
        <v>1</v>
      </c>
    </row>
    <row r="429" spans="4:15" x14ac:dyDescent="0.4">
      <c r="D429" s="6">
        <v>7.2000000000000099</v>
      </c>
      <c r="E429" s="7">
        <f t="shared" si="54"/>
        <v>-1.3431298965373269E-2</v>
      </c>
      <c r="G429">
        <f t="shared" si="57"/>
        <v>9.9231721392223715</v>
      </c>
      <c r="H429" s="10">
        <f t="shared" si="62"/>
        <v>-6.1589221405719125E-2</v>
      </c>
      <c r="I429">
        <f t="shared" si="58"/>
        <v>9.5628994393544833</v>
      </c>
      <c r="J429" s="10">
        <f t="shared" si="59"/>
        <v>-5.9900907125771716E-2</v>
      </c>
      <c r="K429">
        <f t="shared" si="55"/>
        <v>-5.2308196645554937E-2</v>
      </c>
      <c r="L429">
        <f t="shared" si="56"/>
        <v>-4.7937683201880035E-2</v>
      </c>
      <c r="M429" s="13">
        <f t="shared" si="60"/>
        <v>8.6137420598780717E-5</v>
      </c>
      <c r="N429" s="13">
        <f t="shared" si="61"/>
        <v>1.4311872665317426E-4</v>
      </c>
      <c r="O429" s="13">
        <v>1</v>
      </c>
    </row>
    <row r="430" spans="4:15" x14ac:dyDescent="0.4">
      <c r="D430" s="6">
        <v>7.2200000000000104</v>
      </c>
      <c r="E430" s="7">
        <f t="shared" si="54"/>
        <v>-1.3239848154849323E-2</v>
      </c>
      <c r="G430">
        <f t="shared" si="57"/>
        <v>9.9408924819211713</v>
      </c>
      <c r="H430" s="10">
        <f t="shared" si="62"/>
        <v>-6.0711323714061557E-2</v>
      </c>
      <c r="I430">
        <f t="shared" si="58"/>
        <v>9.5798374381575258</v>
      </c>
      <c r="J430" s="10">
        <f t="shared" si="59"/>
        <v>-5.904707480099701E-2</v>
      </c>
      <c r="K430">
        <f t="shared" si="55"/>
        <v>-5.1567733249939254E-2</v>
      </c>
      <c r="L430">
        <f t="shared" si="56"/>
        <v>-4.7274173673381735E-2</v>
      </c>
      <c r="M430" s="13">
        <f t="shared" si="60"/>
        <v>8.3605246575588313E-5</v>
      </c>
      <c r="N430" s="13">
        <f t="shared" si="61"/>
        <v>1.3860120096060501E-4</v>
      </c>
      <c r="O430" s="13">
        <v>1</v>
      </c>
    </row>
    <row r="431" spans="4:15" x14ac:dyDescent="0.4">
      <c r="D431" s="6">
        <v>7.24000000000001</v>
      </c>
      <c r="E431" s="7">
        <f t="shared" si="54"/>
        <v>-1.3051039020139876E-2</v>
      </c>
      <c r="G431">
        <f t="shared" si="57"/>
        <v>9.9586128246199692</v>
      </c>
      <c r="H431" s="10">
        <f t="shared" si="62"/>
        <v>-5.9845539426851405E-2</v>
      </c>
      <c r="I431">
        <f t="shared" si="58"/>
        <v>9.59677543696057</v>
      </c>
      <c r="J431" s="10">
        <f t="shared" si="59"/>
        <v>-5.8205023822019829E-2</v>
      </c>
      <c r="K431">
        <f t="shared" si="55"/>
        <v>-5.0837736718814669E-2</v>
      </c>
      <c r="L431">
        <f t="shared" si="56"/>
        <v>-4.6619835528250046E-2</v>
      </c>
      <c r="M431" s="13">
        <f t="shared" si="60"/>
        <v>8.1140509626913951E-5</v>
      </c>
      <c r="N431" s="13">
        <f t="shared" si="61"/>
        <v>1.3421658780210041E-4</v>
      </c>
      <c r="O431" s="13">
        <v>1</v>
      </c>
    </row>
    <row r="432" spans="4:15" x14ac:dyDescent="0.4">
      <c r="D432" s="6">
        <v>7.2600000000000096</v>
      </c>
      <c r="E432" s="7">
        <f t="shared" si="54"/>
        <v>-1.2864836439765104E-2</v>
      </c>
      <c r="G432">
        <f t="shared" si="57"/>
        <v>9.9763331673187654</v>
      </c>
      <c r="H432" s="10">
        <f t="shared" si="62"/>
        <v>-5.8991707494542883E-2</v>
      </c>
      <c r="I432">
        <f t="shared" si="58"/>
        <v>9.6137134357636125</v>
      </c>
      <c r="J432" s="10">
        <f t="shared" si="59"/>
        <v>-5.7374597554064419E-2</v>
      </c>
      <c r="K432">
        <f t="shared" si="55"/>
        <v>-5.0118059560662565E-2</v>
      </c>
      <c r="L432">
        <f t="shared" si="56"/>
        <v>-4.5974542367238219E-2</v>
      </c>
      <c r="M432" s="13">
        <f t="shared" si="60"/>
        <v>7.8741627654458447E-5</v>
      </c>
      <c r="N432" s="13">
        <f t="shared" si="61"/>
        <v>1.2996125826268294E-4</v>
      </c>
      <c r="O432" s="13">
        <v>1</v>
      </c>
    </row>
    <row r="433" spans="4:15" x14ac:dyDescent="0.4">
      <c r="D433" s="6">
        <v>7.28000000000001</v>
      </c>
      <c r="E433" s="7">
        <f t="shared" si="54"/>
        <v>-1.2681205740142764E-2</v>
      </c>
      <c r="G433">
        <f t="shared" si="57"/>
        <v>9.9940535100175634</v>
      </c>
      <c r="H433" s="10">
        <f t="shared" si="62"/>
        <v>-5.814966892142464E-2</v>
      </c>
      <c r="I433">
        <f t="shared" si="58"/>
        <v>9.630651434566655</v>
      </c>
      <c r="J433" s="10">
        <f t="shared" si="59"/>
        <v>-5.6555641359888706E-2</v>
      </c>
      <c r="K433">
        <f t="shared" si="55"/>
        <v>-4.9408556347942431E-2</v>
      </c>
      <c r="L433">
        <f t="shared" si="56"/>
        <v>-4.533816952183374E-2</v>
      </c>
      <c r="M433" s="13">
        <f t="shared" si="60"/>
        <v>7.6407049022288753E-5</v>
      </c>
      <c r="N433" s="13">
        <f t="shared" si="61"/>
        <v>1.2583167443755625E-4</v>
      </c>
      <c r="O433" s="13">
        <v>1</v>
      </c>
    </row>
    <row r="434" spans="4:15" x14ac:dyDescent="0.4">
      <c r="D434" s="6">
        <v>7.3000000000000096</v>
      </c>
      <c r="E434" s="7">
        <f t="shared" si="54"/>
        <v>-1.2500112690131201E-2</v>
      </c>
      <c r="G434">
        <f t="shared" si="57"/>
        <v>10.011773852716361</v>
      </c>
      <c r="H434" s="10">
        <f t="shared" si="62"/>
        <v>-5.7319266740596626E-2</v>
      </c>
      <c r="I434">
        <f t="shared" si="58"/>
        <v>9.6475894333696992</v>
      </c>
      <c r="J434" s="10">
        <f t="shared" si="59"/>
        <v>-5.5748002575447146E-2</v>
      </c>
      <c r="K434">
        <f t="shared" si="55"/>
        <v>-4.8709083688655862E-2</v>
      </c>
      <c r="L434">
        <f t="shared" si="56"/>
        <v>-4.4710594030903321E-2</v>
      </c>
      <c r="M434" s="13">
        <f t="shared" si="60"/>
        <v>7.4135252187927978E-5</v>
      </c>
      <c r="N434" s="13">
        <f t="shared" si="61"/>
        <v>1.2182438737916904E-4</v>
      </c>
      <c r="O434" s="13">
        <v>1</v>
      </c>
    </row>
    <row r="435" spans="4:15" x14ac:dyDescent="0.4">
      <c r="D435" s="6">
        <v>7.3200000000000101</v>
      </c>
      <c r="E435" s="7">
        <f t="shared" si="54"/>
        <v>-1.2321523495635383E-2</v>
      </c>
      <c r="G435">
        <f t="shared" si="57"/>
        <v>10.029494195415159</v>
      </c>
      <c r="H435" s="10">
        <f t="shared" si="62"/>
        <v>-5.6500345989236041E-2</v>
      </c>
      <c r="I435">
        <f t="shared" si="58"/>
        <v>9.6645274321727435</v>
      </c>
      <c r="J435" s="10">
        <f t="shared" si="59"/>
        <v>-5.495153048583469E-2</v>
      </c>
      <c r="K435">
        <f t="shared" si="55"/>
        <v>-4.8019500198287393E-2</v>
      </c>
      <c r="L435">
        <f t="shared" si="56"/>
        <v>-4.4091694617642542E-2</v>
      </c>
      <c r="M435" s="13">
        <f t="shared" si="60"/>
        <v>7.1924745329851397E-5</v>
      </c>
      <c r="N435" s="13">
        <f t="shared" si="61"/>
        <v>1.1793603508407271E-4</v>
      </c>
      <c r="O435" s="13">
        <v>1</v>
      </c>
    </row>
    <row r="436" spans="4:15" x14ac:dyDescent="0.4">
      <c r="D436" s="6">
        <v>7.3400000000000096</v>
      </c>
      <c r="E436" s="7">
        <f t="shared" si="54"/>
        <v>-1.2145404794275489E-2</v>
      </c>
      <c r="G436">
        <f t="shared" si="57"/>
        <v>10.047214538113957</v>
      </c>
      <c r="H436" s="10">
        <f t="shared" si="62"/>
        <v>-5.5692753684150255E-2</v>
      </c>
      <c r="I436">
        <f t="shared" si="58"/>
        <v>9.6814654309757877</v>
      </c>
      <c r="J436" s="10">
        <f t="shared" si="59"/>
        <v>-5.4166076301509838E-2</v>
      </c>
      <c r="K436">
        <f t="shared" si="55"/>
        <v>-4.7339666472119665E-2</v>
      </c>
      <c r="L436">
        <f t="shared" si="56"/>
        <v>-4.3481351666826235E-2</v>
      </c>
      <c r="M436" s="13">
        <f t="shared" si="60"/>
        <v>6.9774065971788972E-5</v>
      </c>
      <c r="N436" s="13">
        <f t="shared" si="61"/>
        <v>1.1416334051901468E-4</v>
      </c>
      <c r="O436" s="13">
        <v>1</v>
      </c>
    </row>
    <row r="437" spans="4:15" x14ac:dyDescent="0.4">
      <c r="D437" s="6">
        <v>7.3600000000000101</v>
      </c>
      <c r="E437" s="7">
        <f t="shared" si="54"/>
        <v>-1.1971723650117201E-2</v>
      </c>
      <c r="G437">
        <f t="shared" si="57"/>
        <v>10.064934880812755</v>
      </c>
      <c r="H437" s="10">
        <f t="shared" si="62"/>
        <v>-5.489633879761243E-2</v>
      </c>
      <c r="I437">
        <f t="shared" si="58"/>
        <v>9.698403429778832</v>
      </c>
      <c r="J437" s="10">
        <f t="shared" si="59"/>
        <v>-5.3391493134792703E-2</v>
      </c>
      <c r="K437">
        <f t="shared" si="55"/>
        <v>-4.6669445057916419E-2</v>
      </c>
      <c r="L437">
        <f t="shared" si="56"/>
        <v>-4.2879447202356723E-2</v>
      </c>
      <c r="M437" s="13">
        <f t="shared" si="60"/>
        <v>6.768178060424943E-5</v>
      </c>
      <c r="N437" s="13">
        <f t="shared" si="61"/>
        <v>1.1050310968564384E-4</v>
      </c>
      <c r="O437" s="13">
        <v>1</v>
      </c>
    </row>
    <row r="438" spans="4:15" x14ac:dyDescent="0.4">
      <c r="D438" s="6">
        <v>7.3800000000000097</v>
      </c>
      <c r="E438" s="7">
        <f t="shared" si="54"/>
        <v>-1.1800447548463194E-2</v>
      </c>
      <c r="G438">
        <f t="shared" si="57"/>
        <v>10.082655223511553</v>
      </c>
      <c r="H438" s="10">
        <f t="shared" si="62"/>
        <v>-5.411095223347797E-2</v>
      </c>
      <c r="I438">
        <f t="shared" si="58"/>
        <v>9.7153414285818744</v>
      </c>
      <c r="J438" s="10">
        <f t="shared" si="59"/>
        <v>-5.2627635976636153E-2</v>
      </c>
      <c r="K438">
        <f t="shared" si="55"/>
        <v>-4.6008700428970414E-2</v>
      </c>
      <c r="L438">
        <f t="shared" si="56"/>
        <v>-4.2285864865105383E-2</v>
      </c>
      <c r="M438" s="13">
        <f t="shared" si="60"/>
        <v>6.5646484303645935E-5</v>
      </c>
      <c r="N438" s="13">
        <f t="shared" si="61"/>
        <v>1.0695222972329238E-4</v>
      </c>
      <c r="O438" s="13">
        <v>1</v>
      </c>
    </row>
    <row r="439" spans="4:15" x14ac:dyDescent="0.4">
      <c r="D439" s="6">
        <v>7.4000000000000101</v>
      </c>
      <c r="E439" s="7">
        <f t="shared" si="54"/>
        <v>-1.1631544390705016E-2</v>
      </c>
      <c r="G439">
        <f t="shared" si="57"/>
        <v>10.100375566210353</v>
      </c>
      <c r="H439" s="10">
        <f t="shared" si="62"/>
        <v>-5.3336446803577839E-2</v>
      </c>
      <c r="I439">
        <f t="shared" si="58"/>
        <v>9.7322794273849187</v>
      </c>
      <c r="J439" s="10">
        <f t="shared" si="59"/>
        <v>-5.1874361673666235E-2</v>
      </c>
      <c r="K439">
        <f t="shared" si="55"/>
        <v>-4.5357298957510291E-2</v>
      </c>
      <c r="L439">
        <f t="shared" si="56"/>
        <v>-4.1700489891044648E-2</v>
      </c>
      <c r="M439" s="13">
        <f t="shared" si="60"/>
        <v>6.3666800349404396E-5</v>
      </c>
      <c r="N439" s="13">
        <f t="shared" si="61"/>
        <v>1.0350766704922374E-4</v>
      </c>
      <c r="O439" s="13">
        <v>1</v>
      </c>
    </row>
    <row r="440" spans="4:15" x14ac:dyDescent="0.4">
      <c r="D440" s="6">
        <v>7.4200000000000097</v>
      </c>
      <c r="E440" s="7">
        <f t="shared" si="54"/>
        <v>-1.1464982489234886E-2</v>
      </c>
      <c r="G440">
        <f t="shared" si="57"/>
        <v>10.118095908909151</v>
      </c>
      <c r="H440" s="10">
        <f t="shared" si="62"/>
        <v>-5.2572677204386561E-2</v>
      </c>
      <c r="I440">
        <f t="shared" si="58"/>
        <v>9.7492174261879612</v>
      </c>
      <c r="J440" s="10">
        <f t="shared" si="59"/>
        <v>-5.1131528905489748E-2</v>
      </c>
      <c r="K440">
        <f t="shared" si="55"/>
        <v>-4.4715108888463605E-2</v>
      </c>
      <c r="L440">
        <f t="shared" si="56"/>
        <v>-4.1123209089667385E-2</v>
      </c>
      <c r="M440" s="13">
        <f t="shared" si="60"/>
        <v>6.1741379839396336E-5</v>
      </c>
      <c r="N440" s="13">
        <f t="shared" si="61"/>
        <v>1.0016646553578257E-4</v>
      </c>
      <c r="O440" s="13">
        <v>1</v>
      </c>
    </row>
    <row r="441" spans="4:15" x14ac:dyDescent="0.4">
      <c r="D441" s="6">
        <v>7.4400000000000102</v>
      </c>
      <c r="E441" s="7">
        <f t="shared" si="54"/>
        <v>-1.1300730562416551E-2</v>
      </c>
      <c r="G441">
        <f t="shared" si="57"/>
        <v>10.135816251607947</v>
      </c>
      <c r="H441" s="10">
        <f t="shared" si="62"/>
        <v>-5.1819499993961092E-2</v>
      </c>
      <c r="I441">
        <f t="shared" si="58"/>
        <v>9.7661554249910036</v>
      </c>
      <c r="J441" s="10">
        <f t="shared" si="59"/>
        <v>-5.039899816226534E-2</v>
      </c>
      <c r="K441">
        <f t="shared" si="55"/>
        <v>-4.4082000313569916E-2</v>
      </c>
      <c r="L441">
        <f t="shared" si="56"/>
        <v>-4.0553910822688173E-2</v>
      </c>
      <c r="M441" s="13">
        <f t="shared" si="60"/>
        <v>5.986890130405355E-5</v>
      </c>
      <c r="N441" s="13">
        <f t="shared" si="61"/>
        <v>9.6925744723902634E-5</v>
      </c>
      <c r="O441" s="13">
        <v>1</v>
      </c>
    </row>
    <row r="442" spans="4:15" x14ac:dyDescent="0.4">
      <c r="D442" s="6">
        <v>7.4600000000000097</v>
      </c>
      <c r="E442" s="7">
        <f t="shared" si="54"/>
        <v>-1.1138757729614793E-2</v>
      </c>
      <c r="G442">
        <f t="shared" si="57"/>
        <v>10.153536594306745</v>
      </c>
      <c r="H442" s="10">
        <f t="shared" si="62"/>
        <v>-5.107677356914863E-2</v>
      </c>
      <c r="I442">
        <f t="shared" si="58"/>
        <v>9.7830934237940479</v>
      </c>
      <c r="J442" s="10">
        <f t="shared" si="59"/>
        <v>-4.9676631722536065E-2</v>
      </c>
      <c r="K442">
        <f t="shared" si="55"/>
        <v>-4.3457845145841459E-2</v>
      </c>
      <c r="L442">
        <f t="shared" si="56"/>
        <v>-3.9992484983025753E-2</v>
      </c>
      <c r="M442" s="13">
        <f t="shared" si="60"/>
        <v>5.8048070319477899E-5</v>
      </c>
      <c r="N442" s="13">
        <f t="shared" si="61"/>
        <v>9.3782698072368198E-5</v>
      </c>
      <c r="O442" s="13">
        <v>1</v>
      </c>
    </row>
    <row r="443" spans="4:15" x14ac:dyDescent="0.4">
      <c r="D443" s="6">
        <v>7.4800000000000102</v>
      </c>
      <c r="E443" s="7">
        <f t="shared" si="54"/>
        <v>-1.0979033506282728E-2</v>
      </c>
      <c r="G443">
        <f t="shared" si="57"/>
        <v>10.171256937005543</v>
      </c>
      <c r="H443" s="10">
        <f t="shared" si="62"/>
        <v>-5.0344358143059445E-2</v>
      </c>
      <c r="I443">
        <f t="shared" si="58"/>
        <v>9.8000314225970921</v>
      </c>
      <c r="J443" s="10">
        <f t="shared" si="59"/>
        <v>-4.8964293631319718E-2</v>
      </c>
      <c r="K443">
        <f t="shared" si="55"/>
        <v>-4.2842517094365443E-2</v>
      </c>
      <c r="L443">
        <f t="shared" si="56"/>
        <v>-3.9438822974061399E-2</v>
      </c>
      <c r="M443" s="13">
        <f t="shared" si="60"/>
        <v>5.6277619119870331E-5</v>
      </c>
      <c r="N443" s="13">
        <f t="shared" si="61"/>
        <v>9.073459124228922E-5</v>
      </c>
      <c r="O443" s="13">
        <v>1</v>
      </c>
    </row>
    <row r="444" spans="4:15" x14ac:dyDescent="0.4">
      <c r="D444" s="6">
        <v>7.5000000000000098</v>
      </c>
      <c r="E444" s="7">
        <f t="shared" si="54"/>
        <v>-1.0821527799106466E-2</v>
      </c>
      <c r="G444">
        <f t="shared" si="57"/>
        <v>10.188977279704341</v>
      </c>
      <c r="H444" s="10">
        <f t="shared" si="62"/>
        <v>-4.9622115722802701E-2</v>
      </c>
      <c r="I444">
        <f t="shared" si="58"/>
        <v>9.8169694214001364</v>
      </c>
      <c r="J444" s="10">
        <f t="shared" si="59"/>
        <v>-4.8261849678455024E-2</v>
      </c>
      <c r="K444">
        <f t="shared" si="55"/>
        <v>-4.2235891639444675E-2</v>
      </c>
      <c r="L444">
        <f t="shared" si="56"/>
        <v>-3.889281768916994E-2</v>
      </c>
      <c r="M444" s="13">
        <f t="shared" si="60"/>
        <v>5.4556306209578104E-5</v>
      </c>
      <c r="N444" s="13">
        <f t="shared" si="61"/>
        <v>8.7778760416247221E-5</v>
      </c>
      <c r="O444" s="13">
        <v>1</v>
      </c>
    </row>
    <row r="445" spans="4:15" x14ac:dyDescent="0.4">
      <c r="D445" s="6">
        <v>7.5200000000000102</v>
      </c>
      <c r="E445" s="7">
        <f t="shared" si="54"/>
        <v>-1.0666210901206345E-2</v>
      </c>
      <c r="G445">
        <f t="shared" si="57"/>
        <v>10.206697622403141</v>
      </c>
      <c r="H445" s="10">
        <f t="shared" si="62"/>
        <v>-4.8909910087481696E-2</v>
      </c>
      <c r="I445">
        <f t="shared" si="58"/>
        <v>9.8339074202031806</v>
      </c>
      <c r="J445" s="10">
        <f t="shared" si="59"/>
        <v>-4.7569167377200065E-2</v>
      </c>
      <c r="K445">
        <f t="shared" si="55"/>
        <v>-4.1637846008072257E-2</v>
      </c>
      <c r="L445">
        <f t="shared" si="56"/>
        <v>-3.8354363491520979E-2</v>
      </c>
      <c r="M445" s="13">
        <f t="shared" si="60"/>
        <v>5.288291597503705E-5</v>
      </c>
      <c r="N445" s="13">
        <f t="shared" si="61"/>
        <v>8.4912610651526391E-5</v>
      </c>
      <c r="O445" s="13">
        <v>1</v>
      </c>
    </row>
    <row r="446" spans="4:15" x14ac:dyDescent="0.4">
      <c r="D446" s="6">
        <v>7.5400000000000098</v>
      </c>
      <c r="E446" s="7">
        <f t="shared" si="54"/>
        <v>-1.0513053487394267E-2</v>
      </c>
      <c r="G446">
        <f t="shared" si="57"/>
        <v>10.224417965101937</v>
      </c>
      <c r="H446" s="10">
        <f t="shared" si="62"/>
        <v>-4.8207606766446406E-2</v>
      </c>
      <c r="I446">
        <f t="shared" si="58"/>
        <v>9.8508454190062231</v>
      </c>
      <c r="J446" s="10">
        <f t="shared" si="59"/>
        <v>-4.688611594308096E-2</v>
      </c>
      <c r="K446">
        <f t="shared" si="55"/>
        <v>-4.1048259149736005E-2</v>
      </c>
      <c r="L446">
        <f t="shared" si="56"/>
        <v>-3.782335619414641E-2</v>
      </c>
      <c r="M446" s="13">
        <f t="shared" si="60"/>
        <v>5.1256258296896904E-5</v>
      </c>
      <c r="N446" s="13">
        <f t="shared" si="61"/>
        <v>8.2133614266908221E-5</v>
      </c>
      <c r="O446" s="13">
        <v>1</v>
      </c>
    </row>
    <row r="447" spans="4:15" x14ac:dyDescent="0.4">
      <c r="D447" s="6">
        <v>7.5600000000000103</v>
      </c>
      <c r="E447" s="7">
        <f t="shared" si="54"/>
        <v>-1.0362026609486369E-2</v>
      </c>
      <c r="G447">
        <f t="shared" si="57"/>
        <v>10.242138307800737</v>
      </c>
      <c r="H447" s="10">
        <f t="shared" si="62"/>
        <v>-4.7515073017799746E-2</v>
      </c>
      <c r="I447">
        <f t="shared" si="58"/>
        <v>9.8677834178092674</v>
      </c>
      <c r="J447" s="10">
        <f t="shared" si="59"/>
        <v>-4.6212566272987317E-2</v>
      </c>
      <c r="K447">
        <f t="shared" si="55"/>
        <v>-4.0467011712547726E-2</v>
      </c>
      <c r="L447">
        <f t="shared" si="56"/>
        <v>-3.7299693040270525E-2</v>
      </c>
      <c r="M447" s="13">
        <f t="shared" si="60"/>
        <v>4.9675168162590801E-5</v>
      </c>
      <c r="N447" s="13">
        <f t="shared" si="61"/>
        <v>7.9439309262479472E-5</v>
      </c>
      <c r="O447" s="13">
        <v>1</v>
      </c>
    </row>
    <row r="448" spans="4:15" x14ac:dyDescent="0.4">
      <c r="D448" s="6">
        <v>7.5800000000000098</v>
      </c>
      <c r="E448" s="7">
        <f t="shared" si="54"/>
        <v>-1.0213101691670608E-2</v>
      </c>
      <c r="G448">
        <f t="shared" si="57"/>
        <v>10.259858650499535</v>
      </c>
      <c r="H448" s="10">
        <f t="shared" si="62"/>
        <v>-4.6832177807155574E-2</v>
      </c>
      <c r="I448">
        <f t="shared" si="58"/>
        <v>9.8847214166123099</v>
      </c>
      <c r="J448" s="10">
        <f t="shared" si="59"/>
        <v>-4.5548390924512586E-2</v>
      </c>
      <c r="K448">
        <f t="shared" si="55"/>
        <v>-3.9893986019695439E-2</v>
      </c>
      <c r="L448">
        <f t="shared" si="56"/>
        <v>-3.6783272683900733E-2</v>
      </c>
      <c r="M448" s="13">
        <f t="shared" si="60"/>
        <v>4.8138505279579264E-5</v>
      </c>
      <c r="N448" s="13">
        <f t="shared" si="61"/>
        <v>7.6827297771906607E-5</v>
      </c>
      <c r="O448" s="13">
        <v>1</v>
      </c>
    </row>
    <row r="449" spans="4:15" x14ac:dyDescent="0.4">
      <c r="D449" s="6">
        <v>7.6000000000000103</v>
      </c>
      <c r="E449" s="7">
        <f t="shared" si="54"/>
        <v>-1.0066250525928425E-2</v>
      </c>
      <c r="G449">
        <f t="shared" si="57"/>
        <v>10.277578993198333</v>
      </c>
      <c r="H449" s="10">
        <f t="shared" si="62"/>
        <v>-4.6158791786644789E-2</v>
      </c>
      <c r="I449">
        <f t="shared" si="58"/>
        <v>9.9016594154153523</v>
      </c>
      <c r="J449" s="10">
        <f t="shared" si="59"/>
        <v>-4.4893464095535594E-2</v>
      </c>
      <c r="K449">
        <f t="shared" si="55"/>
        <v>-3.9329066046211801E-2</v>
      </c>
      <c r="L449">
        <f t="shared" si="56"/>
        <v>-3.627399517067418E-2</v>
      </c>
      <c r="M449" s="13">
        <f t="shared" si="60"/>
        <v>4.664515368953292E-5</v>
      </c>
      <c r="N449" s="13">
        <f t="shared" si="61"/>
        <v>7.4295244546651598E-5</v>
      </c>
      <c r="O449" s="13">
        <v>1</v>
      </c>
    </row>
    <row r="450" spans="4:15" x14ac:dyDescent="0.4">
      <c r="D450" s="6">
        <v>7.6200000000000099</v>
      </c>
      <c r="E450" s="7">
        <f t="shared" si="54"/>
        <v>-9.9214452675101799E-3</v>
      </c>
      <c r="G450">
        <f t="shared" si="57"/>
        <v>10.295299335897129</v>
      </c>
      <c r="H450" s="10">
        <f t="shared" si="62"/>
        <v>-4.5494787274167926E-2</v>
      </c>
      <c r="I450">
        <f t="shared" si="58"/>
        <v>9.9185974142183966</v>
      </c>
      <c r="J450" s="10">
        <f t="shared" si="59"/>
        <v>-4.4247661604041907E-2</v>
      </c>
      <c r="K450">
        <f t="shared" si="55"/>
        <v>-3.8772137396056609E-2</v>
      </c>
      <c r="L450">
        <f t="shared" si="56"/>
        <v>-3.5771761918958242E-2</v>
      </c>
      <c r="M450" s="13">
        <f t="shared" si="60"/>
        <v>4.5194021383670104E-5</v>
      </c>
      <c r="N450" s="13">
        <f t="shared" si="61"/>
        <v>7.1840875471601372E-5</v>
      </c>
      <c r="O450" s="13">
        <v>1</v>
      </c>
    </row>
    <row r="451" spans="4:15" x14ac:dyDescent="0.4">
      <c r="D451" s="6">
        <v>7.6400000000000103</v>
      </c>
      <c r="E451" s="7">
        <f t="shared" si="54"/>
        <v>-9.7786584304634487E-3</v>
      </c>
      <c r="G451">
        <f t="shared" si="57"/>
        <v>10.313019678595927</v>
      </c>
      <c r="H451" s="10">
        <f t="shared" si="62"/>
        <v>-4.4840038232890143E-2</v>
      </c>
      <c r="I451">
        <f t="shared" si="58"/>
        <v>9.9355354130214408</v>
      </c>
      <c r="J451" s="10">
        <f t="shared" si="59"/>
        <v>-4.3610860868180897E-2</v>
      </c>
      <c r="K451">
        <f t="shared" si="55"/>
        <v>-3.8223087279508954E-2</v>
      </c>
      <c r="L451">
        <f t="shared" si="56"/>
        <v>-3.5276475701201231E-2</v>
      </c>
      <c r="M451" s="13">
        <f t="shared" si="60"/>
        <v>4.3784039919452238E-5</v>
      </c>
      <c r="N451" s="13">
        <f t="shared" si="61"/>
        <v>6.9461976111570673E-5</v>
      </c>
      <c r="O451" s="13">
        <v>1</v>
      </c>
    </row>
    <row r="452" spans="4:15" x14ac:dyDescent="0.4">
      <c r="D452" s="6">
        <v>7.6600000000000099</v>
      </c>
      <c r="E452" s="7">
        <f t="shared" si="54"/>
        <v>-9.6378628832139226E-3</v>
      </c>
      <c r="G452">
        <f t="shared" si="57"/>
        <v>10.330740021294725</v>
      </c>
      <c r="H452" s="10">
        <f t="shared" si="62"/>
        <v>-4.4194420250977445E-2</v>
      </c>
      <c r="I452">
        <f t="shared" si="58"/>
        <v>9.9524734118244851</v>
      </c>
      <c r="J452" s="10">
        <f t="shared" si="59"/>
        <v>-4.2982940886557457E-2</v>
      </c>
      <c r="K452">
        <f t="shared" si="55"/>
        <v>-3.768180449086455E-2</v>
      </c>
      <c r="L452">
        <f t="shared" si="56"/>
        <v>-3.4788040625530141E-2</v>
      </c>
      <c r="M452" s="13">
        <f t="shared" si="60"/>
        <v>4.241416403887087E-5</v>
      </c>
      <c r="N452" s="13">
        <f t="shared" si="61"/>
        <v>6.7156390288185565E-5</v>
      </c>
      <c r="O452" s="13">
        <v>1</v>
      </c>
    </row>
    <row r="453" spans="4:15" x14ac:dyDescent="0.4">
      <c r="D453" s="6">
        <v>7.6800000000000104</v>
      </c>
      <c r="E453" s="7">
        <f t="shared" si="54"/>
        <v>-9.4990318441980151E-3</v>
      </c>
      <c r="G453">
        <f t="shared" si="57"/>
        <v>10.348460363993524</v>
      </c>
      <c r="H453" s="10">
        <f t="shared" si="62"/>
        <v>-4.3557810521569998E-2</v>
      </c>
      <c r="I453">
        <f t="shared" si="58"/>
        <v>9.9694114106275293</v>
      </c>
      <c r="J453" s="10">
        <f t="shared" si="59"/>
        <v>-4.2363782218754316E-2</v>
      </c>
      <c r="K453">
        <f t="shared" si="55"/>
        <v>-3.714817938643529E-2</v>
      </c>
      <c r="L453">
        <f t="shared" si="56"/>
        <v>-3.4306362117592429E-2</v>
      </c>
      <c r="M453" s="13">
        <f t="shared" si="60"/>
        <v>4.1083371288488242E-5</v>
      </c>
      <c r="N453" s="13">
        <f t="shared" si="61"/>
        <v>6.492201868660764E-5</v>
      </c>
      <c r="O453" s="13">
        <v>1</v>
      </c>
    </row>
    <row r="454" spans="4:15" x14ac:dyDescent="0.4">
      <c r="D454" s="6">
        <v>7.7000000000000099</v>
      </c>
      <c r="E454" s="7">
        <f t="shared" si="54"/>
        <v>-9.362138877546897E-3</v>
      </c>
      <c r="G454">
        <f t="shared" si="57"/>
        <v>10.366180706692321</v>
      </c>
      <c r="H454" s="10">
        <f t="shared" si="62"/>
        <v>-4.2930087822991292E-2</v>
      </c>
      <c r="I454">
        <f t="shared" si="58"/>
        <v>9.9863494094305718</v>
      </c>
      <c r="J454" s="10">
        <f t="shared" si="59"/>
        <v>-4.1753266966083655E-2</v>
      </c>
      <c r="K454">
        <f t="shared" si="55"/>
        <v>-3.6622103862846568E-2</v>
      </c>
      <c r="L454">
        <f t="shared" si="56"/>
        <v>-3.3831346902639128E-2</v>
      </c>
      <c r="M454" s="13">
        <f t="shared" si="60"/>
        <v>3.9790661641443114E-5</v>
      </c>
      <c r="N454" s="13">
        <f t="shared" si="61"/>
        <v>6.2756817491604934E-5</v>
      </c>
      <c r="O454" s="13">
        <v>1</v>
      </c>
    </row>
    <row r="455" spans="4:15" x14ac:dyDescent="0.4">
      <c r="D455" s="6">
        <v>7.7200000000000104</v>
      </c>
      <c r="E455" s="7">
        <f t="shared" si="54"/>
        <v>-9.2271578888211223E-3</v>
      </c>
      <c r="G455">
        <f t="shared" si="57"/>
        <v>10.38390104939112</v>
      </c>
      <c r="H455" s="10">
        <f t="shared" si="62"/>
        <v>-4.2311132499189254E-2</v>
      </c>
      <c r="I455">
        <f t="shared" si="58"/>
        <v>10.003287408233614</v>
      </c>
      <c r="J455" s="10">
        <f t="shared" si="59"/>
        <v>-4.1151278752564441E-2</v>
      </c>
      <c r="K455">
        <f t="shared" si="55"/>
        <v>-3.6103471335628141E-2</v>
      </c>
      <c r="L455">
        <f t="shared" si="56"/>
        <v>-3.3362902987845604E-2</v>
      </c>
      <c r="M455" s="13">
        <f t="shared" si="60"/>
        <v>3.8535057121584904E-5</v>
      </c>
      <c r="N455" s="13">
        <f t="shared" si="61"/>
        <v>6.0658797052459726E-5</v>
      </c>
      <c r="O455" s="13">
        <v>1</v>
      </c>
    </row>
    <row r="456" spans="4:15" x14ac:dyDescent="0.4">
      <c r="D456" s="6">
        <v>7.74000000000001</v>
      </c>
      <c r="E456" s="7">
        <f t="shared" si="54"/>
        <v>-9.0940631207955449E-3</v>
      </c>
      <c r="G456">
        <f t="shared" si="57"/>
        <v>10.401621392089918</v>
      </c>
      <c r="H456" s="10">
        <f t="shared" si="62"/>
        <v>-4.170082644040797E-2</v>
      </c>
      <c r="I456">
        <f t="shared" si="58"/>
        <v>10.020225407036659</v>
      </c>
      <c r="J456" s="10">
        <f t="shared" si="59"/>
        <v>-4.055770270612398E-2</v>
      </c>
      <c r="K456">
        <f t="shared" si="55"/>
        <v>-3.5592176718096849E-2</v>
      </c>
      <c r="L456">
        <f t="shared" si="56"/>
        <v>-3.2900939644867601E-2</v>
      </c>
      <c r="M456" s="13">
        <f t="shared" si="60"/>
        <v>3.731560142989174E-5</v>
      </c>
      <c r="N456" s="13">
        <f t="shared" si="61"/>
        <v>5.8626020576220155E-5</v>
      </c>
      <c r="O456" s="13">
        <v>1</v>
      </c>
    </row>
    <row r="457" spans="4:15" x14ac:dyDescent="0.4">
      <c r="D457" s="6">
        <v>7.7600000000000096</v>
      </c>
      <c r="E457" s="7">
        <f t="shared" si="54"/>
        <v>-8.9628291492937183E-3</v>
      </c>
      <c r="G457">
        <f t="shared" si="57"/>
        <v>10.419341734788716</v>
      </c>
      <c r="H457" s="10">
        <f t="shared" si="62"/>
        <v>-4.1099053064086337E-2</v>
      </c>
      <c r="I457">
        <f t="shared" si="58"/>
        <v>10.037163405839703</v>
      </c>
      <c r="J457" s="10">
        <f t="shared" si="59"/>
        <v>-3.9972425440020123E-2</v>
      </c>
      <c r="K457">
        <f t="shared" si="55"/>
        <v>-3.5088116400524047E-2</v>
      </c>
      <c r="L457">
        <f t="shared" si="56"/>
        <v>-3.2445367392629251E-2</v>
      </c>
      <c r="M457" s="13">
        <f t="shared" si="60"/>
        <v>3.6131359573357353E-5</v>
      </c>
      <c r="N457" s="13">
        <f t="shared" si="61"/>
        <v>5.6656602848791687E-5</v>
      </c>
      <c r="O457" s="13">
        <v>1</v>
      </c>
    </row>
    <row r="458" spans="4:15" x14ac:dyDescent="0.4">
      <c r="D458" s="6">
        <v>7.78000000000001</v>
      </c>
      <c r="E458" s="7">
        <f t="shared" si="54"/>
        <v>-8.8334308790713936E-3</v>
      </c>
      <c r="G458">
        <f t="shared" si="57"/>
        <v>10.437062077487514</v>
      </c>
      <c r="H458" s="10">
        <f t="shared" si="62"/>
        <v>-4.0505697295981878E-2</v>
      </c>
      <c r="I458">
        <f t="shared" si="58"/>
        <v>10.054101404642745</v>
      </c>
      <c r="J458" s="10">
        <f t="shared" si="59"/>
        <v>-3.9395335034482608E-2</v>
      </c>
      <c r="K458">
        <f t="shared" si="55"/>
        <v>-3.4591188229587587E-2</v>
      </c>
      <c r="L458">
        <f t="shared" si="56"/>
        <v>-3.1996097980340407E-2</v>
      </c>
      <c r="M458" s="13">
        <f t="shared" si="60"/>
        <v>3.4981417496460271E-5</v>
      </c>
      <c r="N458" s="13">
        <f t="shared" si="61"/>
        <v>5.4748708983390949E-5</v>
      </c>
      <c r="O458" s="13">
        <v>1</v>
      </c>
    </row>
    <row r="459" spans="4:15" x14ac:dyDescent="0.4">
      <c r="D459" s="6">
        <v>7.8000000000000096</v>
      </c>
      <c r="E459" s="7">
        <f t="shared" si="54"/>
        <v>-8.7058435397485805E-3</v>
      </c>
      <c r="G459">
        <f t="shared" si="57"/>
        <v>10.45478242018631</v>
      </c>
      <c r="H459" s="10">
        <f t="shared" si="62"/>
        <v>-3.9920645551517114E-2</v>
      </c>
      <c r="I459">
        <f t="shared" si="58"/>
        <v>10.071039403445788</v>
      </c>
      <c r="J459" s="10">
        <f t="shared" si="59"/>
        <v>-3.8826321018570725E-2</v>
      </c>
      <c r="K459">
        <f t="shared" si="55"/>
        <v>-3.4101291488102627E-2</v>
      </c>
      <c r="L459">
        <f t="shared" si="56"/>
        <v>-3.155304437073965E-2</v>
      </c>
      <c r="M459" s="13">
        <f t="shared" si="60"/>
        <v>3.3864881715378707E-5</v>
      </c>
      <c r="N459" s="13">
        <f t="shared" si="61"/>
        <v>5.2900553195884851E-5</v>
      </c>
      <c r="O459" s="13">
        <v>1</v>
      </c>
    </row>
    <row r="460" spans="4:15" x14ac:dyDescent="0.4">
      <c r="D460" s="6">
        <v>7.8200000000000101</v>
      </c>
      <c r="E460" s="7">
        <f t="shared" si="54"/>
        <v>-8.5800426817894352E-3</v>
      </c>
      <c r="G460">
        <f t="shared" si="57"/>
        <v>10.472502762885108</v>
      </c>
      <c r="H460" s="10">
        <f t="shared" si="62"/>
        <v>-3.9343785717345453E-2</v>
      </c>
      <c r="I460">
        <f t="shared" si="58"/>
        <v>10.087977402248832</v>
      </c>
      <c r="J460" s="10">
        <f t="shared" si="59"/>
        <v>-3.8265274352244527E-2</v>
      </c>
      <c r="K460">
        <f t="shared" si="55"/>
        <v>-3.3618326875027742E-2</v>
      </c>
      <c r="L460">
        <f t="shared" si="56"/>
        <v>-3.1116120723561354E-2</v>
      </c>
      <c r="M460" s="13">
        <f t="shared" si="60"/>
        <v>3.2780878955074069E-5</v>
      </c>
      <c r="N460" s="13">
        <f t="shared" si="61"/>
        <v>5.1110397606513784E-5</v>
      </c>
      <c r="O460" s="13">
        <v>1</v>
      </c>
    </row>
    <row r="461" spans="4:15" x14ac:dyDescent="0.4">
      <c r="D461" s="6">
        <v>7.8400000000000096</v>
      </c>
      <c r="E461" s="7">
        <f t="shared" si="54"/>
        <v>-8.4560041725297297E-3</v>
      </c>
      <c r="G461">
        <f t="shared" si="57"/>
        <v>10.490223105583906</v>
      </c>
      <c r="H461" s="10">
        <f t="shared" si="62"/>
        <v>-3.8775007133135073E-2</v>
      </c>
      <c r="I461">
        <f t="shared" si="58"/>
        <v>10.104915401051874</v>
      </c>
      <c r="J461" s="10">
        <f t="shared" si="59"/>
        <v>-3.7712087408648093E-2</v>
      </c>
      <c r="K461">
        <f t="shared" si="55"/>
        <v>-3.3142196485744062E-2</v>
      </c>
      <c r="L461">
        <f t="shared" si="56"/>
        <v>-3.068524237922314E-2</v>
      </c>
      <c r="M461" s="13">
        <f t="shared" si="60"/>
        <v>3.172855578936154E-5</v>
      </c>
      <c r="N461" s="13">
        <f t="shared" si="61"/>
        <v>4.9376551067554161E-5</v>
      </c>
      <c r="O461" s="13">
        <v>1</v>
      </c>
    </row>
    <row r="462" spans="4:15" x14ac:dyDescent="0.4">
      <c r="D462" s="6">
        <v>7.8600000000000101</v>
      </c>
      <c r="E462" s="7">
        <f t="shared" si="54"/>
        <v>-8.3337041922510752E-3</v>
      </c>
      <c r="G462">
        <f t="shared" si="57"/>
        <v>10.507943448282706</v>
      </c>
      <c r="H462" s="10">
        <f t="shared" si="62"/>
        <v>-3.8214200573567302E-2</v>
      </c>
      <c r="I462">
        <f t="shared" si="58"/>
        <v>10.121853399854919</v>
      </c>
      <c r="J462" s="10">
        <f t="shared" si="59"/>
        <v>-3.7166653956601355E-2</v>
      </c>
      <c r="K462">
        <f t="shared" si="55"/>
        <v>-3.2672803792602623E-2</v>
      </c>
      <c r="L462">
        <f t="shared" si="56"/>
        <v>-3.026032584273074E-2</v>
      </c>
      <c r="M462" s="13">
        <f t="shared" si="60"/>
        <v>3.0707078284085705E-5</v>
      </c>
      <c r="N462" s="13">
        <f t="shared" si="61"/>
        <v>4.7697368016439636E-5</v>
      </c>
      <c r="O462" s="13">
        <v>1</v>
      </c>
    </row>
    <row r="463" spans="4:15" x14ac:dyDescent="0.4">
      <c r="D463" s="6">
        <v>7.8800000000000097</v>
      </c>
      <c r="E463" s="7">
        <f t="shared" si="54"/>
        <v>-8.2131192303016506E-3</v>
      </c>
      <c r="G463">
        <f t="shared" si="57"/>
        <v>10.525663790981502</v>
      </c>
      <c r="H463" s="10">
        <f t="shared" si="62"/>
        <v>-3.7661258230548215E-2</v>
      </c>
      <c r="I463">
        <f t="shared" si="58"/>
        <v>10.138791398657963</v>
      </c>
      <c r="J463" s="10">
        <f t="shared" si="59"/>
        <v>-3.6628869143299297E-2</v>
      </c>
      <c r="K463">
        <f t="shared" si="55"/>
        <v>-3.221005362573709E-2</v>
      </c>
      <c r="L463">
        <f t="shared" si="56"/>
        <v>-2.984128876779828E-2</v>
      </c>
      <c r="M463" s="13">
        <f t="shared" si="60"/>
        <v>2.9715631643514022E-5</v>
      </c>
      <c r="N463" s="13">
        <f t="shared" si="61"/>
        <v>4.6071247353886525E-5</v>
      </c>
      <c r="O463" s="13">
        <v>1</v>
      </c>
    </row>
    <row r="464" spans="4:15" x14ac:dyDescent="0.4">
      <c r="D464" s="6">
        <v>7.9000000000000101</v>
      </c>
      <c r="E464" s="7">
        <f t="shared" si="54"/>
        <v>-8.094226081262661E-3</v>
      </c>
      <c r="G464">
        <f t="shared" si="57"/>
        <v>10.543384133680302</v>
      </c>
      <c r="H464" s="10">
        <f t="shared" si="62"/>
        <v>-3.7116073695629928E-2</v>
      </c>
      <c r="I464">
        <f t="shared" si="58"/>
        <v>10.155729397461007</v>
      </c>
      <c r="J464" s="10">
        <f t="shared" si="59"/>
        <v>-3.6098629477215219E-2</v>
      </c>
      <c r="K464">
        <f t="shared" si="55"/>
        <v>-3.1753852154138028E-2</v>
      </c>
      <c r="L464">
        <f t="shared" si="56"/>
        <v>-2.9428049941180714E-2</v>
      </c>
      <c r="M464" s="13">
        <f t="shared" si="60"/>
        <v>2.8753419860039772E-5</v>
      </c>
      <c r="N464" s="13">
        <f t="shared" si="61"/>
        <v>4.4496631346562306E-5</v>
      </c>
      <c r="O464" s="13">
        <v>1</v>
      </c>
    </row>
    <row r="465" spans="4:15" x14ac:dyDescent="0.4">
      <c r="D465" s="6">
        <v>7.9200000000000097</v>
      </c>
      <c r="E465" s="7">
        <f t="shared" si="54"/>
        <v>-7.9770018411602518E-3</v>
      </c>
      <c r="G465">
        <f t="shared" si="57"/>
        <v>10.5611044763791</v>
      </c>
      <c r="H465" s="10">
        <f t="shared" si="62"/>
        <v>-3.6578541942640333E-2</v>
      </c>
      <c r="I465">
        <f t="shared" si="58"/>
        <v>10.172667396264051</v>
      </c>
      <c r="J465" s="10">
        <f t="shared" si="59"/>
        <v>-3.5575832811206493E-2</v>
      </c>
      <c r="K465">
        <f t="shared" si="55"/>
        <v>-3.1304106866986051E-2</v>
      </c>
      <c r="L465">
        <f t="shared" si="56"/>
        <v>-2.9020529267215531E-2</v>
      </c>
      <c r="M465" s="13">
        <f t="shared" si="60"/>
        <v>2.7819665367292197E-5</v>
      </c>
      <c r="N465" s="13">
        <f t="shared" si="61"/>
        <v>4.2972004553860464E-5</v>
      </c>
      <c r="O465" s="13">
        <v>1</v>
      </c>
    </row>
    <row r="466" spans="4:15" x14ac:dyDescent="0.4">
      <c r="D466" s="6">
        <v>7.9400000000000102</v>
      </c>
      <c r="E466" s="7">
        <f t="shared" si="54"/>
        <v>-7.8614239037221416E-3</v>
      </c>
      <c r="G466">
        <f t="shared" si="57"/>
        <v>10.578824819077898</v>
      </c>
      <c r="H466" s="10">
        <f t="shared" si="62"/>
        <v>-3.6048559310517876E-2</v>
      </c>
      <c r="I466">
        <f t="shared" si="58"/>
        <v>10.189605395067096</v>
      </c>
      <c r="J466" s="10">
        <f t="shared" si="59"/>
        <v>-3.5060378325820013E-2</v>
      </c>
      <c r="K466">
        <f t="shared" si="55"/>
        <v>-3.0860726555239398E-2</v>
      </c>
      <c r="L466">
        <f t="shared" si="56"/>
        <v>-2.86186477525717E-2</v>
      </c>
      <c r="M466" s="13">
        <f t="shared" si="60"/>
        <v>2.6913608696740291E-5</v>
      </c>
      <c r="N466" s="13">
        <f t="shared" si="61"/>
        <v>4.1495892778322043E-5</v>
      </c>
      <c r="O466" s="13">
        <v>1</v>
      </c>
    </row>
    <row r="467" spans="4:15" x14ac:dyDescent="0.4">
      <c r="D467" s="6">
        <v>7.9600000000000097</v>
      </c>
      <c r="E467" s="7">
        <f t="shared" ref="E467:E469" si="63">-(1+D467+$E$5*D467^3)*EXP(-D467)</f>
        <v>-7.7474699566786927E-3</v>
      </c>
      <c r="G467">
        <f t="shared" si="57"/>
        <v>10.596545161776696</v>
      </c>
      <c r="H467" s="10">
        <f t="shared" si="62"/>
        <v>-3.5526023486350145E-2</v>
      </c>
      <c r="I467">
        <f t="shared" si="58"/>
        <v>10.206543393870138</v>
      </c>
      <c r="J467" s="10">
        <f t="shared" si="59"/>
        <v>-3.4552166512795641E-2</v>
      </c>
      <c r="K467">
        <f t="shared" si="55"/>
        <v>-3.0423621293473809E-2</v>
      </c>
      <c r="L467">
        <f t="shared" si="56"/>
        <v>-2.8222327491202848E-2</v>
      </c>
      <c r="M467" s="13">
        <f t="shared" si="60"/>
        <v>2.6034508137869237E-5</v>
      </c>
      <c r="N467" s="13">
        <f t="shared" si="61"/>
        <v>4.0066862039278819E-5</v>
      </c>
      <c r="O467" s="13">
        <v>1</v>
      </c>
    </row>
    <row r="468" spans="4:15" x14ac:dyDescent="0.4">
      <c r="D468" s="6">
        <v>7.9800000000000102</v>
      </c>
      <c r="E468" s="7">
        <f t="shared" si="63"/>
        <v>-7.6351179781076941E-3</v>
      </c>
      <c r="G468">
        <f t="shared" si="57"/>
        <v>10.614265504475492</v>
      </c>
      <c r="H468" s="10">
        <f t="shared" si="62"/>
        <v>-3.5010833488612829E-2</v>
      </c>
      <c r="I468">
        <f t="shared" ref="I468:I469" si="64">$K$11*(D468/$K$12+1)</f>
        <v>10.223481392673181</v>
      </c>
      <c r="J468" s="10">
        <f t="shared" ref="J468:J469" si="65">-(-$H$4)*(1+D468+$K$5*D468^3)*EXP(-D468)</f>
        <v>-3.4051099158764697E-2</v>
      </c>
      <c r="K468">
        <f t="shared" si="55"/>
        <v>-2.999270242197058E-2</v>
      </c>
      <c r="L468">
        <f t="shared" si="56"/>
        <v>-2.783149164950156E-2</v>
      </c>
      <c r="M468" s="13">
        <f t="shared" ref="M468:M469" si="66">(K468-H468)^2*O468</f>
        <v>2.5181639402000078E-5</v>
      </c>
      <c r="N468" s="13">
        <f t="shared" ref="N468:N469" si="67">(L468-J468)^2*O468</f>
        <v>3.8683517569282404E-5</v>
      </c>
      <c r="O468" s="13">
        <v>1</v>
      </c>
    </row>
    <row r="469" spans="4:15" x14ac:dyDescent="0.4">
      <c r="D469" s="6">
        <v>8.0000000000000107</v>
      </c>
      <c r="E469" s="7">
        <f t="shared" si="63"/>
        <v>-7.5243462328225862E-3</v>
      </c>
      <c r="G469">
        <f t="shared" si="57"/>
        <v>10.631985847174292</v>
      </c>
      <c r="H469" s="10">
        <f t="shared" si="62"/>
        <v>-3.4502889650607965E-2</v>
      </c>
      <c r="I469">
        <f t="shared" si="64"/>
        <v>10.240419391476225</v>
      </c>
      <c r="J469" s="10">
        <f t="shared" si="65"/>
        <v>-3.3557079329142175E-2</v>
      </c>
      <c r="K469">
        <f t="shared" si="55"/>
        <v>-2.9567882529049429E-2</v>
      </c>
      <c r="L469">
        <f t="shared" si="56"/>
        <v>-2.7446064451653301E-2</v>
      </c>
      <c r="M469" s="13">
        <f t="shared" si="66"/>
        <v>2.4354295289833463E-5</v>
      </c>
      <c r="N469" s="13">
        <f t="shared" si="67"/>
        <v>3.7344502832890364E-5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8F9CD-BEB5-439C-B40C-3E6FA65FB05A}">
  <dimension ref="A1:AA469"/>
  <sheetViews>
    <sheetView topLeftCell="G1" workbookViewId="0">
      <selection activeCell="AA9" sqref="Q9:AA9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258</v>
      </c>
      <c r="D1" t="str">
        <f>A1</f>
        <v>Structure 1</v>
      </c>
      <c r="G1" t="s">
        <v>259</v>
      </c>
      <c r="J1" t="str">
        <f>G1</f>
        <v>Structure 2</v>
      </c>
    </row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194</v>
      </c>
      <c r="H2" s="1" t="s">
        <v>6</v>
      </c>
      <c r="J2" s="1" t="s">
        <v>4</v>
      </c>
      <c r="K2" s="1" t="s">
        <v>6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275</v>
      </c>
      <c r="D3" s="15" t="str">
        <f>A3</f>
        <v>FCC</v>
      </c>
      <c r="E3" s="1" t="str">
        <f>B3</f>
        <v xml:space="preserve">In </v>
      </c>
      <c r="G3" s="65" t="s">
        <v>180</v>
      </c>
      <c r="H3" s="1" t="str">
        <f>B3</f>
        <v xml:space="preserve">In </v>
      </c>
      <c r="J3" s="15" t="str">
        <f>G3</f>
        <v>HCP</v>
      </c>
      <c r="K3" s="1" t="str">
        <f>B3</f>
        <v xml:space="preserve">In </v>
      </c>
      <c r="N3" s="15"/>
      <c r="O3" s="1" t="str">
        <f>B3</f>
        <v xml:space="preserve">In 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-2.7240000000000002</v>
      </c>
      <c r="D4" s="21" t="s">
        <v>8</v>
      </c>
      <c r="E4" s="4">
        <f>E11</f>
        <v>3.3888255699488345</v>
      </c>
      <c r="G4" s="2" t="s">
        <v>11</v>
      </c>
      <c r="H4" s="51">
        <v>-2.7040000000000002</v>
      </c>
      <c r="I4" t="s">
        <v>274</v>
      </c>
      <c r="J4" s="2" t="s">
        <v>8</v>
      </c>
      <c r="K4" s="4">
        <v>3.4172400000000001</v>
      </c>
      <c r="N4" s="12" t="s">
        <v>24</v>
      </c>
      <c r="O4" s="4">
        <v>2.9603630723826329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27.518999999999998</v>
      </c>
      <c r="D5" s="2" t="s">
        <v>3</v>
      </c>
      <c r="E5" s="5">
        <v>2.9325927000000002E-2</v>
      </c>
      <c r="G5" s="2" t="s">
        <v>20</v>
      </c>
      <c r="H5" s="51">
        <f>(1/K7)*56.565</f>
        <v>28.282499999999999</v>
      </c>
      <c r="J5" s="18" t="s">
        <v>3</v>
      </c>
      <c r="K5" s="5">
        <f>E5</f>
        <v>2.9325927000000002E-2</v>
      </c>
      <c r="L5" s="10"/>
      <c r="N5" s="12" t="s">
        <v>28</v>
      </c>
      <c r="O5" s="4">
        <v>1.3934707637047239</v>
      </c>
      <c r="P5" t="s">
        <v>53</v>
      </c>
      <c r="Q5" s="28" t="s">
        <v>30</v>
      </c>
      <c r="R5" s="29">
        <f>B16</f>
        <v>3.3888255699488345</v>
      </c>
      <c r="S5" s="29">
        <f>O15</f>
        <v>6.8088350664800554</v>
      </c>
      <c r="T5" s="29">
        <f>O4</f>
        <v>2.9603630723826329</v>
      </c>
      <c r="U5" s="29">
        <f>O6</f>
        <v>0.17527234643472517</v>
      </c>
      <c r="V5" s="29">
        <f>O5</f>
        <v>1.3934707637047239</v>
      </c>
      <c r="W5" s="30">
        <v>6</v>
      </c>
      <c r="X5" s="30">
        <v>12</v>
      </c>
      <c r="Y5" s="31" t="s">
        <v>122</v>
      </c>
      <c r="Z5" s="31" t="str">
        <f>B3</f>
        <v xml:space="preserve">In </v>
      </c>
      <c r="AA5" s="32" t="str">
        <f>B3</f>
        <v xml:space="preserve">In </v>
      </c>
    </row>
    <row r="6" spans="1:27" x14ac:dyDescent="0.4">
      <c r="A6" s="2" t="s">
        <v>0</v>
      </c>
      <c r="B6" s="1">
        <v>0.221</v>
      </c>
      <c r="D6" s="2" t="s">
        <v>13</v>
      </c>
      <c r="E6" s="1">
        <v>12</v>
      </c>
      <c r="F6" t="s">
        <v>14</v>
      </c>
      <c r="G6" s="22" t="s">
        <v>0</v>
      </c>
      <c r="H6" s="1">
        <f>B6</f>
        <v>0.221</v>
      </c>
      <c r="J6" s="2" t="s">
        <v>13</v>
      </c>
      <c r="K6" s="1">
        <v>12</v>
      </c>
      <c r="L6" t="s">
        <v>14</v>
      </c>
      <c r="N6" s="12" t="s">
        <v>27</v>
      </c>
      <c r="O6" s="4">
        <v>0.17527234643472517</v>
      </c>
      <c r="P6" t="s">
        <v>53</v>
      </c>
    </row>
    <row r="7" spans="1:27" x14ac:dyDescent="0.4">
      <c r="A7" s="2" t="s">
        <v>1</v>
      </c>
      <c r="B7" s="5">
        <v>6.2380000000000004</v>
      </c>
      <c r="D7" s="2" t="s">
        <v>32</v>
      </c>
      <c r="E7" s="1">
        <v>4</v>
      </c>
      <c r="F7" t="s">
        <v>33</v>
      </c>
      <c r="G7" s="22" t="s">
        <v>1</v>
      </c>
      <c r="H7" s="5">
        <f>B7</f>
        <v>6.2380000000000004</v>
      </c>
      <c r="J7" s="2" t="s">
        <v>32</v>
      </c>
      <c r="K7" s="1">
        <v>2</v>
      </c>
      <c r="L7" t="s">
        <v>33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266</v>
      </c>
      <c r="K8" s="10"/>
      <c r="Q8" s="26" t="s">
        <v>29</v>
      </c>
      <c r="AA8" s="27"/>
    </row>
    <row r="9" spans="1:27" x14ac:dyDescent="0.4">
      <c r="A9" s="11" t="s">
        <v>21</v>
      </c>
      <c r="G9" s="11" t="s">
        <v>21</v>
      </c>
      <c r="Q9" s="28" t="s">
        <v>30</v>
      </c>
      <c r="R9" s="29">
        <f>B16</f>
        <v>3.3888255699488345</v>
      </c>
      <c r="S9" s="29">
        <f>O15</f>
        <v>6.8088350664800554</v>
      </c>
      <c r="T9" s="29">
        <f>O4</f>
        <v>2.9603630723826329</v>
      </c>
      <c r="U9" s="29">
        <f>O6</f>
        <v>0.17527234643472517</v>
      </c>
      <c r="V9" s="29">
        <f>O5</f>
        <v>1.3934707637047239</v>
      </c>
      <c r="W9" s="30">
        <v>6</v>
      </c>
      <c r="X9" s="30">
        <v>12</v>
      </c>
      <c r="Y9" s="31" t="s">
        <v>122</v>
      </c>
      <c r="Z9" s="31" t="str">
        <f>B3</f>
        <v xml:space="preserve">In </v>
      </c>
      <c r="AA9" s="32" t="str">
        <f>B3</f>
        <v xml:space="preserve">In 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36</v>
      </c>
      <c r="H10" s="1" t="s">
        <v>7</v>
      </c>
      <c r="J10" s="1" t="s">
        <v>5</v>
      </c>
      <c r="K10" s="1" t="s">
        <v>7</v>
      </c>
      <c r="L10" s="10"/>
      <c r="N10" s="1" t="s">
        <v>271</v>
      </c>
      <c r="O10" s="1" t="s">
        <v>7</v>
      </c>
    </row>
    <row r="11" spans="1:27" x14ac:dyDescent="0.4">
      <c r="A11" s="3" t="s">
        <v>37</v>
      </c>
      <c r="B11" s="4">
        <f>($B$5*$E$7)^(1/3)</f>
        <v>4.7925230815383761</v>
      </c>
      <c r="D11" s="3" t="s">
        <v>8</v>
      </c>
      <c r="E11" s="4">
        <f>$B$11/$E$8</f>
        <v>3.3888255699488345</v>
      </c>
      <c r="F11" t="s">
        <v>39</v>
      </c>
      <c r="G11" s="3" t="s">
        <v>37</v>
      </c>
      <c r="H11" s="4">
        <f>($H$5*$K$7)^(1/3)</f>
        <v>3.8386860739049795</v>
      </c>
      <c r="J11" s="3" t="s">
        <v>8</v>
      </c>
      <c r="K11" s="4">
        <f>K4</f>
        <v>3.4172400000000001</v>
      </c>
      <c r="N11" s="3" t="s">
        <v>75</v>
      </c>
      <c r="O11" s="1">
        <f>O15/O4</f>
        <v>2.2999999999999998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B12" s="10"/>
      <c r="D12" s="3" t="s">
        <v>2</v>
      </c>
      <c r="E12" s="4">
        <f>(9*$B$6*$B$5/(-$B$4))^(1/2)</f>
        <v>4.4826018296292602</v>
      </c>
      <c r="H12" s="10"/>
      <c r="J12" s="3" t="s">
        <v>2</v>
      </c>
      <c r="K12" s="4">
        <f>(9*$H$6*$H$5/(-$H$4))^(1/2)</f>
        <v>4.5611352015614575</v>
      </c>
      <c r="N12" s="3" t="s">
        <v>3</v>
      </c>
      <c r="O12" s="1">
        <f xml:space="preserve"> ((SQRT(O11))^3/(O11-1)+(SQRT(1/O11)^3/(1/O11-1))-2)/6</f>
        <v>2.9325927034349553E-2</v>
      </c>
      <c r="Q12" s="26" t="s">
        <v>45</v>
      </c>
      <c r="AA12" s="27"/>
    </row>
    <row r="13" spans="1:27" x14ac:dyDescent="0.4">
      <c r="A13" s="3" t="s">
        <v>108</v>
      </c>
      <c r="B13" s="1">
        <f>(B7-1)/(2*E12)-1/3</f>
        <v>0.25092556351733969</v>
      </c>
      <c r="D13" s="3" t="s">
        <v>10</v>
      </c>
      <c r="E13" s="4">
        <f>$E$12*($E$4/$E$11-1)</f>
        <v>0</v>
      </c>
      <c r="J13" s="3" t="s">
        <v>10</v>
      </c>
      <c r="K13" s="4">
        <f>$K$12*($K$4/$K$11-1)</f>
        <v>0</v>
      </c>
      <c r="Q13" s="26" t="s">
        <v>46</v>
      </c>
      <c r="AA13" s="27"/>
    </row>
    <row r="14" spans="1:27" x14ac:dyDescent="0.4">
      <c r="D14" s="3" t="s">
        <v>15</v>
      </c>
      <c r="E14" s="4">
        <f>-(1+$E$13+$E$5*$E$13^3)*EXP(-$E$13)</f>
        <v>-1</v>
      </c>
      <c r="J14" s="3" t="s">
        <v>15</v>
      </c>
      <c r="K14" s="4">
        <f>-(1+$K$13+$K$5*$K$13^3)*EXP(-$K$13)</f>
        <v>-1</v>
      </c>
      <c r="N14" t="s">
        <v>273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A15" s="3" t="s">
        <v>13</v>
      </c>
      <c r="B15" s="1">
        <f>E6</f>
        <v>12</v>
      </c>
      <c r="C15" t="s">
        <v>14</v>
      </c>
      <c r="D15" s="3" t="s">
        <v>12</v>
      </c>
      <c r="E15" s="4">
        <f>-(-$B$4)*(1+$E$13+$E$5*$E$13^3)*EXP(-$E$13)</f>
        <v>-2.7240000000000002</v>
      </c>
      <c r="J15" s="3" t="s">
        <v>12</v>
      </c>
      <c r="K15" s="4">
        <f>-(-$H$4)*(1+$K$13+$K$5*$K$13^3)*EXP(-$K$13)</f>
        <v>-2.7040000000000002</v>
      </c>
      <c r="N15" s="18" t="s">
        <v>23</v>
      </c>
      <c r="O15" s="4">
        <f>O4*R18</f>
        <v>6.8088350664800554</v>
      </c>
      <c r="P15" t="s">
        <v>53</v>
      </c>
    </row>
    <row r="16" spans="1:27" x14ac:dyDescent="0.4">
      <c r="A16" s="3" t="s">
        <v>25</v>
      </c>
      <c r="B16" s="4">
        <f>$E$11</f>
        <v>3.3888255699488345</v>
      </c>
      <c r="C16" t="s">
        <v>34</v>
      </c>
      <c r="D16" s="3" t="s">
        <v>9</v>
      </c>
      <c r="E16" s="4">
        <f>$E$15*$E$6</f>
        <v>-32.688000000000002</v>
      </c>
      <c r="J16" s="3" t="s">
        <v>9</v>
      </c>
      <c r="K16" s="4">
        <f>$K$15*$K$6</f>
        <v>-32.448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B4/B15+O5/SQRT(B15)</f>
        <v>0.17526036026639788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263</v>
      </c>
      <c r="H18" t="s">
        <v>260</v>
      </c>
      <c r="I18" s="8" t="s">
        <v>265</v>
      </c>
      <c r="J18" t="s">
        <v>261</v>
      </c>
      <c r="K18" t="s">
        <v>262</v>
      </c>
      <c r="L18" t="s">
        <v>264</v>
      </c>
      <c r="M18" t="s">
        <v>267</v>
      </c>
      <c r="N18" t="s">
        <v>269</v>
      </c>
      <c r="O18" t="s">
        <v>268</v>
      </c>
      <c r="P18" t="s">
        <v>44</v>
      </c>
      <c r="Q18" s="2" t="s">
        <v>59</v>
      </c>
      <c r="R18" s="1">
        <v>2.2999999999999998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>-(1+D19+$E$5*D19^3)*EXP(-D19)</f>
        <v>7.9716134466816482E-2</v>
      </c>
      <c r="G19">
        <f>$E$11*(D19/$E$12+1)</f>
        <v>2.6328303469180367</v>
      </c>
      <c r="H19" s="10">
        <f>-(-$B$4)*(1+D19+$E$5*D19^3)*EXP(-D19)</f>
        <v>0.2171467502876081</v>
      </c>
      <c r="I19">
        <f>$K$11*(D19/$K$12+1)</f>
        <v>2.6680317768299999</v>
      </c>
      <c r="J19" s="10">
        <f>-(-$H$4)*(1+D19+$K$5*D19^3)*EXP(-D19)</f>
        <v>0.21555242759827178</v>
      </c>
      <c r="K19">
        <f t="shared" ref="K19:K82" si="0">$E$6*$O$6*EXP(-$O$15*(G19/$E$4-1))-SQRT($E$6)*$O$5*EXP(-$O$4*(G19/$E$4-1))</f>
        <v>0.26316590907407367</v>
      </c>
      <c r="L19">
        <f t="shared" ref="L19:L82" si="1">$K$6*$O$6*EXP(-$O$15*(I19/$K$4-1))-SQRT($K$6)*$O$5*EXP(-$O$4*(I19/$K$4-1))</f>
        <v>0.12082334884889789</v>
      </c>
      <c r="M19" s="13">
        <f>(K19-H19)^2*O19</f>
        <v>2.1177629754139306E-3</v>
      </c>
      <c r="N19" s="13">
        <f>(L19-J19)^2*O19</f>
        <v>8.9735983607050797E-3</v>
      </c>
      <c r="O19" s="13">
        <v>1</v>
      </c>
      <c r="P19" s="52">
        <f>SUMSQ(M26:M295)+SUMSQ(N26:N295)*EXP(-(H4-B4)/(0.00008617*P20))*(1+EXP(-(H4-B4)/(0.00008617*P20)))</f>
        <v>3.9320237149592564E-6</v>
      </c>
      <c r="Q19" s="1" t="s">
        <v>68</v>
      </c>
      <c r="R19" s="19">
        <f>O15/(O15-O4)*-B4/SQRT(B15)</f>
        <v>1.3912365025103246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ref="E20:E83" si="2">-(1+D20+$E$5*D20^3)*EXP(-D20)</f>
        <v>2.0253405530097697E-2</v>
      </c>
      <c r="G20">
        <f t="shared" ref="G20:G83" si="3">$E$11*(D20/$E$12+1)</f>
        <v>2.6479502513786528</v>
      </c>
      <c r="H20" s="10">
        <f>-(-$B$4)*(1+D20+$E$5*D20^3)*EXP(-D20)</f>
        <v>5.5170276663986127E-2</v>
      </c>
      <c r="I20">
        <f t="shared" ref="I20:I83" si="4">$K$11*(D20/$K$12+1)</f>
        <v>2.6830159412933998</v>
      </c>
      <c r="J20" s="10">
        <f t="shared" ref="J20:J83" si="5">-(-$H$4)*(1+D20+$K$5*D20^3)*EXP(-D20)</f>
        <v>5.4765208553384181E-2</v>
      </c>
      <c r="K20">
        <f t="shared" si="0"/>
        <v>9.8316476956130217E-2</v>
      </c>
      <c r="L20">
        <f t="shared" si="1"/>
        <v>-3.5315679092351004E-2</v>
      </c>
      <c r="M20" s="13">
        <f t="shared" ref="M20:M83" si="6">(K20-H20)^2*O20</f>
        <v>1.8615945996498147E-3</v>
      </c>
      <c r="N20" s="13">
        <f t="shared" ref="N20:N83" si="7">(L20-J20)^2*O20</f>
        <v>8.114566319043566E-3</v>
      </c>
      <c r="O20" s="13">
        <v>1</v>
      </c>
      <c r="P20">
        <v>5</v>
      </c>
      <c r="Q20" s="1" t="s">
        <v>270</v>
      </c>
    </row>
    <row r="21" spans="1:25" x14ac:dyDescent="0.4">
      <c r="D21" s="6">
        <v>-0.96</v>
      </c>
      <c r="E21" s="7">
        <f t="shared" si="2"/>
        <v>-3.6705556996537055E-2</v>
      </c>
      <c r="G21">
        <f t="shared" si="3"/>
        <v>2.6630701558392684</v>
      </c>
      <c r="H21" s="10">
        <f t="shared" ref="H21:H84" si="8">-(-$B$4)*(1+D21+$E$5*D21^3)*EXP(-D21)</f>
        <v>-9.9985937258566943E-2</v>
      </c>
      <c r="I21">
        <f t="shared" si="4"/>
        <v>2.6980001057568002</v>
      </c>
      <c r="J21" s="10">
        <f t="shared" si="5"/>
        <v>-9.9251826118636199E-2</v>
      </c>
      <c r="K21">
        <f t="shared" si="0"/>
        <v>-5.9540578038269842E-2</v>
      </c>
      <c r="L21">
        <f t="shared" si="1"/>
        <v>-0.18489406202478165</v>
      </c>
      <c r="M21" s="13">
        <f t="shared" si="6"/>
        <v>1.6358270824588716E-3</v>
      </c>
      <c r="N21" s="13">
        <f t="shared" si="7"/>
        <v>7.3345925710038683E-3</v>
      </c>
      <c r="O21" s="13">
        <v>1</v>
      </c>
      <c r="Q21" s="16" t="s">
        <v>60</v>
      </c>
      <c r="R21" s="19">
        <f>(O5/O6)/(O15/O4)</f>
        <v>3.4566596848196789</v>
      </c>
      <c r="S21" s="1" t="s">
        <v>61</v>
      </c>
      <c r="T21" s="1">
        <f>SQRT(L9)</f>
        <v>0</v>
      </c>
      <c r="U21" s="1" t="s">
        <v>62</v>
      </c>
      <c r="V21" s="1">
        <f>R21-T21</f>
        <v>3.4566596848196789</v>
      </c>
    </row>
    <row r="22" spans="1:25" x14ac:dyDescent="0.4">
      <c r="D22" s="6">
        <v>-0.94</v>
      </c>
      <c r="E22" s="7">
        <f t="shared" si="2"/>
        <v>-9.1243764582007433E-2</v>
      </c>
      <c r="G22">
        <f t="shared" si="3"/>
        <v>2.6781900602998845</v>
      </c>
      <c r="H22" s="10">
        <f t="shared" si="8"/>
        <v>-0.24854801472138827</v>
      </c>
      <c r="I22">
        <f t="shared" si="4"/>
        <v>2.7129842702202001</v>
      </c>
      <c r="J22" s="10">
        <f t="shared" si="5"/>
        <v>-0.24672313942974811</v>
      </c>
      <c r="K22">
        <f t="shared" si="0"/>
        <v>-0.21064150930493675</v>
      </c>
      <c r="L22">
        <f t="shared" si="1"/>
        <v>-0.32813015825746561</v>
      </c>
      <c r="M22" s="13">
        <f t="shared" si="6"/>
        <v>1.4369031528874683E-3</v>
      </c>
      <c r="N22" s="13">
        <f t="shared" si="7"/>
        <v>6.6271027144163518E-3</v>
      </c>
      <c r="O22" s="13">
        <v>1</v>
      </c>
    </row>
    <row r="23" spans="1:25" x14ac:dyDescent="0.4">
      <c r="D23" s="6">
        <v>-0.92</v>
      </c>
      <c r="E23" s="7">
        <f t="shared" si="2"/>
        <v>-0.14344170958722421</v>
      </c>
      <c r="G23">
        <f t="shared" si="3"/>
        <v>2.6933099647605006</v>
      </c>
      <c r="H23" s="10">
        <f t="shared" si="8"/>
        <v>-0.39073521691559887</v>
      </c>
      <c r="I23">
        <f t="shared" si="4"/>
        <v>2.7279684346836</v>
      </c>
      <c r="J23" s="10">
        <f t="shared" si="5"/>
        <v>-0.38786638272385432</v>
      </c>
      <c r="K23">
        <f t="shared" si="0"/>
        <v>-0.35521514640722529</v>
      </c>
      <c r="L23">
        <f t="shared" si="1"/>
        <v>-0.46523557585941866</v>
      </c>
      <c r="M23" s="13">
        <f t="shared" si="6"/>
        <v>1.2616754089198306E-3</v>
      </c>
      <c r="N23" s="13">
        <f t="shared" si="7"/>
        <v>5.9859920464482566E-3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2"/>
        <v>-0.19337743811764574</v>
      </c>
      <c r="G24">
        <f t="shared" si="3"/>
        <v>2.7084298692211166</v>
      </c>
      <c r="H24" s="10">
        <f t="shared" si="8"/>
        <v>-0.52676014143246697</v>
      </c>
      <c r="I24">
        <f t="shared" si="4"/>
        <v>2.7429525991469998</v>
      </c>
      <c r="J24" s="10">
        <f t="shared" si="5"/>
        <v>-0.52289259267011412</v>
      </c>
      <c r="K24">
        <f t="shared" si="0"/>
        <v>-0.49348312186616639</v>
      </c>
      <c r="L24">
        <f t="shared" si="1"/>
        <v>-0.59641537543661372</v>
      </c>
      <c r="M24" s="13">
        <f t="shared" si="6"/>
        <v>1.1073600312159516E-3</v>
      </c>
      <c r="N24" s="13">
        <f t="shared" si="7"/>
        <v>5.4055995857298896E-3</v>
      </c>
      <c r="O24" s="13">
        <v>1</v>
      </c>
      <c r="Q24" s="17" t="s">
        <v>64</v>
      </c>
      <c r="R24" s="19">
        <f>O4/(O15-O4)*-B4/B15</f>
        <v>0.17461538461538464</v>
      </c>
      <c r="V24" s="15" t="str">
        <f>D3</f>
        <v>FCC</v>
      </c>
      <c r="W24" s="1" t="str">
        <f>E3</f>
        <v xml:space="preserve">In </v>
      </c>
      <c r="X24" t="s">
        <v>110</v>
      </c>
    </row>
    <row r="25" spans="1:25" x14ac:dyDescent="0.4">
      <c r="D25" s="6">
        <v>-0.88</v>
      </c>
      <c r="E25" s="7">
        <f t="shared" si="2"/>
        <v>-0.24112662083879483</v>
      </c>
      <c r="G25">
        <f t="shared" si="3"/>
        <v>2.7235497736817322</v>
      </c>
      <c r="H25" s="10">
        <f t="shared" si="8"/>
        <v>-0.65682891516487718</v>
      </c>
      <c r="I25">
        <f t="shared" si="4"/>
        <v>2.7579367636104002</v>
      </c>
      <c r="J25" s="10">
        <f t="shared" si="5"/>
        <v>-0.6520063827481013</v>
      </c>
      <c r="K25">
        <f t="shared" si="0"/>
        <v>-0.62566009110349263</v>
      </c>
      <c r="L25">
        <f t="shared" si="1"/>
        <v>-0.72186826688989392</v>
      </c>
      <c r="M25" s="13">
        <f t="shared" si="6"/>
        <v>9.7149559336954432E-4</v>
      </c>
      <c r="N25" s="13">
        <f t="shared" si="7"/>
        <v>4.8806828558412545E-3</v>
      </c>
      <c r="O25" s="13">
        <v>1</v>
      </c>
      <c r="Q25" s="17" t="s">
        <v>65</v>
      </c>
      <c r="R25" s="19">
        <f>O15/(O15-O4)*-B4/SQRT(B15)</f>
        <v>1.3912365025103246</v>
      </c>
      <c r="V25" s="2" t="s">
        <v>113</v>
      </c>
      <c r="W25" s="1">
        <f>(-B4/(12*PI()*B6*W26))^(1/2)</f>
        <v>0.48153992311181165</v>
      </c>
      <c r="X25" t="s">
        <v>111</v>
      </c>
    </row>
    <row r="26" spans="1:25" x14ac:dyDescent="0.4">
      <c r="D26" s="6">
        <v>-0.86</v>
      </c>
      <c r="E26" s="7">
        <f t="shared" si="2"/>
        <v>-0.28676262181016848</v>
      </c>
      <c r="G26">
        <f t="shared" si="3"/>
        <v>2.7386696781423483</v>
      </c>
      <c r="H26" s="10">
        <f t="shared" si="8"/>
        <v>-0.78114138181089898</v>
      </c>
      <c r="I26">
        <f t="shared" si="4"/>
        <v>2.7729209280737996</v>
      </c>
      <c r="J26" s="10">
        <f t="shared" si="5"/>
        <v>-0.77540612937469577</v>
      </c>
      <c r="K26">
        <f t="shared" si="0"/>
        <v>-0.7519539457432316</v>
      </c>
      <c r="L26">
        <f t="shared" si="1"/>
        <v>-0.8417868003316169</v>
      </c>
      <c r="M26" s="13">
        <f t="shared" si="6"/>
        <v>8.5190642420417085E-4</v>
      </c>
      <c r="N26" s="13">
        <f t="shared" si="7"/>
        <v>4.4063934766910319E-3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2"/>
        <v>-0.33035656539148739</v>
      </c>
      <c r="G27">
        <f t="shared" si="3"/>
        <v>2.7537895826029644</v>
      </c>
      <c r="H27" s="10">
        <f t="shared" si="8"/>
        <v>-0.89989128412641173</v>
      </c>
      <c r="I27">
        <f t="shared" si="4"/>
        <v>2.7879050925372</v>
      </c>
      <c r="J27" s="10">
        <f t="shared" si="5"/>
        <v>-0.89328415281858198</v>
      </c>
      <c r="K27">
        <f t="shared" si="0"/>
        <v>-0.87256602047142984</v>
      </c>
      <c r="L27">
        <f t="shared" si="1"/>
        <v>-0.95635755133354206</v>
      </c>
      <c r="M27" s="13">
        <f t="shared" si="6"/>
        <v>7.4667003381427425E-4</v>
      </c>
      <c r="N27" s="13">
        <f t="shared" si="7"/>
        <v>3.9782536002269681E-3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6.2380000000000004</v>
      </c>
    </row>
    <row r="28" spans="1:25" x14ac:dyDescent="0.4">
      <c r="D28" s="6">
        <v>-0.82</v>
      </c>
      <c r="E28" s="7">
        <f t="shared" si="2"/>
        <v>-0.37197740127380524</v>
      </c>
      <c r="G28">
        <f t="shared" si="3"/>
        <v>2.7689094870635804</v>
      </c>
      <c r="H28" s="10">
        <f t="shared" si="8"/>
        <v>-1.0132664410698455</v>
      </c>
      <c r="I28">
        <f t="shared" si="4"/>
        <v>2.8028892570005999</v>
      </c>
      <c r="J28" s="10">
        <f t="shared" si="5"/>
        <v>-1.0058268930443695</v>
      </c>
      <c r="K28">
        <f t="shared" si="0"/>
        <v>-0.98769129364746266</v>
      </c>
      <c r="L28">
        <f t="shared" si="1"/>
        <v>-1.0657613006732953</v>
      </c>
      <c r="M28" s="13">
        <f t="shared" si="6"/>
        <v>6.5408816567661722E-4</v>
      </c>
      <c r="N28" s="13">
        <f t="shared" si="7"/>
        <v>3.5921332178302486E-3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5.3666087601269572</v>
      </c>
      <c r="X28" t="s">
        <v>119</v>
      </c>
    </row>
    <row r="29" spans="1:25" x14ac:dyDescent="0.4">
      <c r="D29" s="6">
        <v>-0.8</v>
      </c>
      <c r="E29" s="7">
        <f t="shared" si="2"/>
        <v>-0.41169196768659849</v>
      </c>
      <c r="G29">
        <f t="shared" si="3"/>
        <v>2.784029391524196</v>
      </c>
      <c r="H29" s="10">
        <f t="shared" si="8"/>
        <v>-1.1214489199782944</v>
      </c>
      <c r="I29">
        <f t="shared" si="4"/>
        <v>2.8178734214639998</v>
      </c>
      <c r="J29" s="10">
        <f t="shared" si="5"/>
        <v>-1.1132150806245624</v>
      </c>
      <c r="K29">
        <f t="shared" si="0"/>
        <v>-1.0975185818547279</v>
      </c>
      <c r="L29">
        <f t="shared" si="1"/>
        <v>-1.1701732087420416</v>
      </c>
      <c r="M29" s="13">
        <f t="shared" si="6"/>
        <v>5.7266108270821953E-4</v>
      </c>
      <c r="N29" s="13">
        <f t="shared" si="7"/>
        <v>3.2442283586471671E-3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26.763124739555707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2"/>
        <v>-0.44956505283059678</v>
      </c>
      <c r="G30">
        <f t="shared" si="3"/>
        <v>2.7991492959848121</v>
      </c>
      <c r="H30" s="10">
        <f t="shared" si="8"/>
        <v>-1.2246152039105458</v>
      </c>
      <c r="I30">
        <f t="shared" si="4"/>
        <v>2.8328575859273997</v>
      </c>
      <c r="J30" s="10">
        <f t="shared" si="5"/>
        <v>-1.2156239028539337</v>
      </c>
      <c r="K30">
        <f t="shared" si="0"/>
        <v>-1.2022307285728466</v>
      </c>
      <c r="L30">
        <f t="shared" si="1"/>
        <v>-1.2697629847709688</v>
      </c>
      <c r="M30" s="13">
        <f t="shared" si="6"/>
        <v>5.0106473614406201E-4</v>
      </c>
      <c r="N30" s="13">
        <f t="shared" si="7"/>
        <v>2.931040190819436E-3</v>
      </c>
      <c r="O30" s="13">
        <v>1</v>
      </c>
      <c r="V30" s="22" t="s">
        <v>23</v>
      </c>
      <c r="W30" s="1">
        <f>1/(O4*W25^2)</f>
        <v>1.4567681029002246</v>
      </c>
    </row>
    <row r="31" spans="1:25" x14ac:dyDescent="0.4">
      <c r="D31" s="6">
        <v>-0.76</v>
      </c>
      <c r="E31" s="7">
        <f t="shared" si="2"/>
        <v>-0.4856594545847856</v>
      </c>
      <c r="G31">
        <f t="shared" si="3"/>
        <v>2.8142692004454286</v>
      </c>
      <c r="H31" s="10">
        <f t="shared" si="8"/>
        <v>-1.3229363542889561</v>
      </c>
      <c r="I31">
        <f t="shared" si="4"/>
        <v>2.8478417503908</v>
      </c>
      <c r="J31" s="10">
        <f t="shared" si="5"/>
        <v>-1.3132231651972603</v>
      </c>
      <c r="K31">
        <f t="shared" si="0"/>
        <v>-1.3020047871479266</v>
      </c>
      <c r="L31">
        <f t="shared" si="1"/>
        <v>-1.3646950510296838</v>
      </c>
      <c r="M31" s="13">
        <f t="shared" si="6"/>
        <v>4.3813050297942613E-4</v>
      </c>
      <c r="N31" s="13">
        <f t="shared" si="7"/>
        <v>2.6493550311460349E-3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2"/>
        <v>-0.5200360385347288</v>
      </c>
      <c r="G32">
        <f t="shared" si="3"/>
        <v>2.8293891049060442</v>
      </c>
      <c r="H32" s="10">
        <f t="shared" si="8"/>
        <v>-1.4165781689686012</v>
      </c>
      <c r="I32">
        <f t="shared" si="4"/>
        <v>2.8628259148541999</v>
      </c>
      <c r="J32" s="10">
        <f t="shared" si="5"/>
        <v>-1.4061774481979066</v>
      </c>
      <c r="K32">
        <f t="shared" si="0"/>
        <v>-1.3970121982323187</v>
      </c>
      <c r="L32">
        <f t="shared" si="1"/>
        <v>-1.4551287021450774</v>
      </c>
      <c r="M32" s="13">
        <f t="shared" si="6"/>
        <v>3.8282721085306404E-4</v>
      </c>
      <c r="N32" s="13">
        <f t="shared" si="7"/>
        <v>2.3962252630004063E-3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-0.55275379436809391</v>
      </c>
      <c r="G33">
        <f t="shared" si="3"/>
        <v>2.8445090093666603</v>
      </c>
      <c r="H33" s="10">
        <f t="shared" si="8"/>
        <v>-1.5057013358586879</v>
      </c>
      <c r="I33">
        <f t="shared" si="4"/>
        <v>2.8778100793176002</v>
      </c>
      <c r="J33" s="10">
        <f t="shared" si="5"/>
        <v>-1.4946462599713262</v>
      </c>
      <c r="K33">
        <f t="shared" si="0"/>
        <v>-1.487418961860099</v>
      </c>
      <c r="L33">
        <f t="shared" si="1"/>
        <v>-1.5412182596848014</v>
      </c>
      <c r="M33" s="13">
        <f t="shared" si="6"/>
        <v>3.3424519902427937E-4</v>
      </c>
      <c r="N33" s="13">
        <f t="shared" si="7"/>
        <v>2.1689511573119392E-3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2"/>
        <v>-0.58386989068204442</v>
      </c>
      <c r="G34">
        <f t="shared" si="3"/>
        <v>2.8596289138272764</v>
      </c>
      <c r="H34" s="10">
        <f t="shared" si="8"/>
        <v>-1.5904615822178889</v>
      </c>
      <c r="I34">
        <f t="shared" si="4"/>
        <v>2.8927942437809997</v>
      </c>
      <c r="J34" s="10">
        <f t="shared" si="5"/>
        <v>-1.5787841844042483</v>
      </c>
      <c r="K34">
        <f t="shared" si="0"/>
        <v>-1.5733858043194253</v>
      </c>
      <c r="L34">
        <f t="shared" si="1"/>
        <v>-1.6231132221453075</v>
      </c>
      <c r="M34" s="13">
        <f t="shared" si="6"/>
        <v>2.9158219083765782E-4</v>
      </c>
      <c r="N34" s="13">
        <f t="shared" si="7"/>
        <v>1.9650635870482537E-3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2"/>
        <v>-0.61343972824596604</v>
      </c>
      <c r="G35">
        <f t="shared" si="3"/>
        <v>2.874748818287892</v>
      </c>
      <c r="H35" s="10">
        <f t="shared" si="8"/>
        <v>-1.6710098197420118</v>
      </c>
      <c r="I35">
        <f t="shared" si="4"/>
        <v>2.9077784082444</v>
      </c>
      <c r="J35" s="10">
        <f t="shared" si="5"/>
        <v>-1.6587410251770922</v>
      </c>
      <c r="K35">
        <f t="shared" si="0"/>
        <v>-1.6550683399782269</v>
      </c>
      <c r="L35">
        <f t="shared" si="1"/>
        <v>-1.7009584104802276</v>
      </c>
      <c r="M35" s="13">
        <f t="shared" si="6"/>
        <v>2.5413077705916363E-4</v>
      </c>
      <c r="N35" s="13">
        <f t="shared" si="7"/>
        <v>1.7823076218333883E-3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2"/>
        <v>-0.64151699176184107</v>
      </c>
      <c r="G36">
        <f t="shared" si="3"/>
        <v>2.889868722748508</v>
      </c>
      <c r="H36" s="10">
        <f t="shared" si="8"/>
        <v>-1.7474922855592552</v>
      </c>
      <c r="I36">
        <f t="shared" si="4"/>
        <v>2.9227625727077999</v>
      </c>
      <c r="J36" s="10">
        <f t="shared" si="5"/>
        <v>-1.7346619457240184</v>
      </c>
      <c r="K36">
        <f t="shared" si="0"/>
        <v>-1.732617228214945</v>
      </c>
      <c r="L36">
        <f t="shared" si="1"/>
        <v>-1.7748941093008881</v>
      </c>
      <c r="M36" s="13">
        <f t="shared" si="6"/>
        <v>2.2126733099651566E-4</v>
      </c>
      <c r="N36" s="13">
        <f t="shared" si="7"/>
        <v>1.6186269860759969E-3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2"/>
        <v>-0.668153700163439</v>
      </c>
      <c r="G37">
        <f t="shared" si="3"/>
        <v>2.9049886272091241</v>
      </c>
      <c r="H37" s="10">
        <f t="shared" si="8"/>
        <v>-1.8200506792452078</v>
      </c>
      <c r="I37">
        <f t="shared" si="4"/>
        <v>2.9377467371711998</v>
      </c>
      <c r="J37" s="10">
        <f t="shared" si="5"/>
        <v>-1.8066876052419392</v>
      </c>
      <c r="K37">
        <f t="shared" si="0"/>
        <v>-1.8061783256014241</v>
      </c>
      <c r="L37">
        <f t="shared" si="1"/>
        <v>-1.8450562038768936</v>
      </c>
      <c r="M37" s="13">
        <f t="shared" si="6"/>
        <v>1.924421956181988E-4</v>
      </c>
      <c r="N37" s="13">
        <f t="shared" si="7"/>
        <v>1.4721493612102287E-3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2"/>
        <v>-0.69340025549440998</v>
      </c>
      <c r="G38">
        <f t="shared" si="3"/>
        <v>2.9201085316697402</v>
      </c>
      <c r="H38" s="10">
        <f t="shared" si="8"/>
        <v>-1.8888222959667729</v>
      </c>
      <c r="I38">
        <f t="shared" si="4"/>
        <v>2.9527309016345997</v>
      </c>
      <c r="J38" s="10">
        <f t="shared" si="5"/>
        <v>-1.8749542908568848</v>
      </c>
      <c r="K38">
        <f t="shared" si="0"/>
        <v>-1.8758928334807772</v>
      </c>
      <c r="L38">
        <f t="shared" si="1"/>
        <v>-1.9115763130609063</v>
      </c>
      <c r="M38" s="13">
        <f t="shared" si="6"/>
        <v>1.6717100017676987E-4</v>
      </c>
      <c r="N38" s="13">
        <f t="shared" si="7"/>
        <v>1.3411725103118395E-3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2"/>
        <v>-0.71730549040427838</v>
      </c>
      <c r="G39">
        <f t="shared" si="3"/>
        <v>2.9352284361303558</v>
      </c>
      <c r="H39" s="10">
        <f t="shared" si="8"/>
        <v>-1.9539401558612544</v>
      </c>
      <c r="I39">
        <f t="shared" si="4"/>
        <v>2.9677150660980001</v>
      </c>
      <c r="J39" s="10">
        <f t="shared" si="5"/>
        <v>-1.9395940460531689</v>
      </c>
      <c r="K39">
        <f t="shared" si="0"/>
        <v>-1.9418974410786465</v>
      </c>
      <c r="L39">
        <f t="shared" si="1"/>
        <v>-1.9745819182580764</v>
      </c>
      <c r="M39" s="13">
        <f t="shared" si="6"/>
        <v>1.450269793352423E-4</v>
      </c>
      <c r="N39" s="13">
        <f t="shared" si="7"/>
        <v>1.2241512014269395E-3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2"/>
        <v>-0.73991671430029793</v>
      </c>
      <c r="G40">
        <f t="shared" si="3"/>
        <v>2.9503483405909718</v>
      </c>
      <c r="H40" s="10">
        <f t="shared" si="8"/>
        <v>-2.0155331297540116</v>
      </c>
      <c r="I40">
        <f t="shared" si="4"/>
        <v>2.9826992305614</v>
      </c>
      <c r="J40" s="10">
        <f t="shared" si="5"/>
        <v>-2.0007347954680057</v>
      </c>
      <c r="K40">
        <f t="shared" si="0"/>
        <v>-2.004324464282182</v>
      </c>
      <c r="L40">
        <f t="shared" si="1"/>
        <v>-2.0341964885571038</v>
      </c>
      <c r="M40" s="13">
        <f t="shared" si="6"/>
        <v>1.2563418165938343E-4</v>
      </c>
      <c r="N40" s="13">
        <f t="shared" si="7"/>
        <v>1.1196849043889939E-3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2"/>
        <v>-0.76127975819211113</v>
      </c>
      <c r="G41">
        <f t="shared" si="3"/>
        <v>2.9654682450515879</v>
      </c>
      <c r="H41" s="10">
        <f t="shared" si="8"/>
        <v>-2.0737260613153108</v>
      </c>
      <c r="I41">
        <f t="shared" si="4"/>
        <v>2.9976833950247999</v>
      </c>
      <c r="J41" s="10">
        <f t="shared" si="5"/>
        <v>-2.058500466151469</v>
      </c>
      <c r="K41">
        <f t="shared" si="0"/>
        <v>-2.0633019802170303</v>
      </c>
      <c r="L41">
        <f t="shared" si="1"/>
        <v>-2.0905396021363716</v>
      </c>
      <c r="M41" s="13">
        <f t="shared" si="6"/>
        <v>1.0866146674352931E-4</v>
      </c>
      <c r="N41" s="13">
        <f t="shared" si="7"/>
        <v>1.0265062346590807E-3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2"/>
        <v>-0.7814390182651666</v>
      </c>
      <c r="G42">
        <f t="shared" si="3"/>
        <v>2.980588149512204</v>
      </c>
      <c r="H42" s="10">
        <f t="shared" si="8"/>
        <v>-2.1286398857543136</v>
      </c>
      <c r="I42">
        <f t="shared" si="4"/>
        <v>3.0126675594881998</v>
      </c>
      <c r="J42" s="10">
        <f t="shared" si="5"/>
        <v>-2.1130111053890106</v>
      </c>
      <c r="K42">
        <f t="shared" si="0"/>
        <v>-2.1189539577487206</v>
      </c>
      <c r="L42">
        <f t="shared" si="1"/>
        <v>-2.1437270640553283</v>
      </c>
      <c r="M42" s="13">
        <f t="shared" si="6"/>
        <v>9.3817201329530426E-5</v>
      </c>
      <c r="N42" s="13">
        <f t="shared" si="7"/>
        <v>9.434701167909381E-4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2"/>
        <v>-0.80043749821787746</v>
      </c>
      <c r="G43">
        <f t="shared" si="3"/>
        <v>2.9957080539728196</v>
      </c>
      <c r="H43" s="10">
        <f t="shared" si="8"/>
        <v>-2.1803917451454984</v>
      </c>
      <c r="I43">
        <f t="shared" si="4"/>
        <v>3.0276517239516001</v>
      </c>
      <c r="J43" s="10">
        <f t="shared" si="5"/>
        <v>-2.1643829951811409</v>
      </c>
      <c r="K43">
        <f t="shared" si="0"/>
        <v>-2.1714003840310294</v>
      </c>
      <c r="L43">
        <f t="shared" si="1"/>
        <v>-2.1938710205379488</v>
      </c>
      <c r="M43" s="13">
        <f t="shared" si="6"/>
        <v>8.0844574690784599E-5</v>
      </c>
      <c r="N43" s="13">
        <f t="shared" si="7"/>
        <v>8.6954363944374835E-4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2"/>
        <v>-0.81831685039657676</v>
      </c>
      <c r="G44">
        <f t="shared" si="3"/>
        <v>3.0108279584334356</v>
      </c>
      <c r="H44" s="10">
        <f t="shared" si="8"/>
        <v>-2.2290951004802748</v>
      </c>
      <c r="I44">
        <f t="shared" si="4"/>
        <v>3.042635888415</v>
      </c>
      <c r="J44" s="10">
        <f t="shared" si="5"/>
        <v>-2.2127287634723434</v>
      </c>
      <c r="K44">
        <f t="shared" si="0"/>
        <v>-2.2207573872202451</v>
      </c>
      <c r="L44">
        <f t="shared" si="1"/>
        <v>-2.2410800698520799</v>
      </c>
      <c r="M44" s="13">
        <f t="shared" si="6"/>
        <v>6.9517462406475827E-5</v>
      </c>
      <c r="N44" s="13">
        <f t="shared" si="7"/>
        <v>8.0379657343768673E-4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2"/>
        <v>-0.83511741576139642</v>
      </c>
      <c r="G45">
        <f t="shared" si="3"/>
        <v>3.0259478628940517</v>
      </c>
      <c r="H45" s="10">
        <f t="shared" si="8"/>
        <v>-2.2748598405340439</v>
      </c>
      <c r="I45">
        <f t="shared" si="4"/>
        <v>3.0576200528783999</v>
      </c>
      <c r="J45" s="10">
        <f t="shared" si="5"/>
        <v>-2.2581574922188161</v>
      </c>
      <c r="K45">
        <f t="shared" si="0"/>
        <v>-2.2671373554706831</v>
      </c>
      <c r="L45">
        <f t="shared" si="1"/>
        <v>-2.2854593698853041</v>
      </c>
      <c r="M45" s="13">
        <f t="shared" si="6"/>
        <v>5.963677555383093E-5</v>
      </c>
      <c r="N45" s="13">
        <f t="shared" si="7"/>
        <v>7.4539252411587353E-4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2"/>
        <v>-0.85087826271532152</v>
      </c>
      <c r="G46">
        <f t="shared" si="3"/>
        <v>3.0410677673546673</v>
      </c>
      <c r="H46" s="10">
        <f t="shared" si="8"/>
        <v>-2.3177923876365361</v>
      </c>
      <c r="I46">
        <f t="shared" si="4"/>
        <v>3.0726042173417998</v>
      </c>
      <c r="J46" s="10">
        <f t="shared" si="5"/>
        <v>-2.3007748223822295</v>
      </c>
      <c r="K46">
        <f t="shared" si="0"/>
        <v>-2.3106490523233072</v>
      </c>
      <c r="L46">
        <f t="shared" si="1"/>
        <v>-2.3271107425150683</v>
      </c>
      <c r="M46" s="13">
        <f t="shared" si="6"/>
        <v>5.1027239397222455E-5</v>
      </c>
      <c r="N46" s="13">
        <f t="shared" si="7"/>
        <v>6.9358068924326441E-4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2"/>
        <v>-0.86563722482778926</v>
      </c>
      <c r="G47">
        <f t="shared" si="3"/>
        <v>3.0561876718152834</v>
      </c>
      <c r="H47" s="10">
        <f t="shared" si="8"/>
        <v>-2.3579958004308983</v>
      </c>
      <c r="I47">
        <f t="shared" si="4"/>
        <v>3.0875883818052001</v>
      </c>
      <c r="J47" s="10">
        <f t="shared" si="5"/>
        <v>-2.3406830559343423</v>
      </c>
      <c r="K47">
        <f t="shared" si="0"/>
        <v>-2.3513977285960674</v>
      </c>
      <c r="L47">
        <f t="shared" si="1"/>
        <v>-2.3661327748678662</v>
      </c>
      <c r="M47" s="13">
        <f t="shared" si="6"/>
        <v>4.3534551937588197E-5</v>
      </c>
      <c r="N47" s="13">
        <f t="shared" si="7"/>
        <v>6.4768819379536387E-4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2"/>
        <v>-0.87943093748337331</v>
      </c>
      <c r="G48">
        <f t="shared" si="3"/>
        <v>3.0713075762759003</v>
      </c>
      <c r="H48" s="10">
        <f t="shared" si="8"/>
        <v>-2.3955698737047086</v>
      </c>
      <c r="I48">
        <f t="shared" si="4"/>
        <v>3.1025725462686005</v>
      </c>
      <c r="J48" s="10">
        <f t="shared" si="5"/>
        <v>-2.3779812549550412</v>
      </c>
      <c r="K48">
        <f t="shared" si="0"/>
        <v>-2.3894852308811152</v>
      </c>
      <c r="L48">
        <f t="shared" si="1"/>
        <v>-2.402620917559541</v>
      </c>
      <c r="M48" s="13">
        <f t="shared" si="6"/>
        <v>3.7022878290707204E-5</v>
      </c>
      <c r="N48" s="13">
        <f t="shared" si="7"/>
        <v>6.0711297326358543E-4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2"/>
        <v>-0.89229487348525394</v>
      </c>
      <c r="G49">
        <f t="shared" si="3"/>
        <v>3.086427480736516</v>
      </c>
      <c r="H49" s="10">
        <f t="shared" si="8"/>
        <v>-2.4306112353738318</v>
      </c>
      <c r="I49">
        <f t="shared" si="4"/>
        <v>3.1175567107320008</v>
      </c>
      <c r="J49" s="10">
        <f t="shared" si="5"/>
        <v>-2.4127653379041267</v>
      </c>
      <c r="K49">
        <f t="shared" si="0"/>
        <v>-2.4250101067511349</v>
      </c>
      <c r="L49">
        <f t="shared" si="1"/>
        <v>-2.4366675800060329</v>
      </c>
      <c r="M49" s="13">
        <f t="shared" si="6"/>
        <v>3.1372641847994523E-5</v>
      </c>
      <c r="N49" s="13">
        <f t="shared" si="7"/>
        <v>5.7131717749813577E-4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2"/>
        <v>-0.90426337764240006</v>
      </c>
      <c r="G50">
        <f t="shared" si="3"/>
        <v>3.101547385197132</v>
      </c>
      <c r="H50" s="10">
        <f t="shared" si="8"/>
        <v>-2.4632134406978983</v>
      </c>
      <c r="I50">
        <f t="shared" si="4"/>
        <v>3.1325408751954007</v>
      </c>
      <c r="J50" s="10">
        <f t="shared" si="5"/>
        <v>-2.4451281731450498</v>
      </c>
      <c r="K50">
        <f t="shared" si="0"/>
        <v>-2.4580677067737664</v>
      </c>
      <c r="L50">
        <f t="shared" si="1"/>
        <v>-2.4683622228912214</v>
      </c>
      <c r="M50" s="13">
        <f t="shared" si="6"/>
        <v>2.6478577617961551E-5</v>
      </c>
      <c r="N50" s="13">
        <f t="shared" si="7"/>
        <v>5.3982106760757677E-4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2"/>
        <v>-0.91536970036857557</v>
      </c>
      <c r="G51">
        <f t="shared" si="3"/>
        <v>3.1166672896577481</v>
      </c>
      <c r="H51" s="10">
        <f t="shared" si="8"/>
        <v>-2.4934670638040002</v>
      </c>
      <c r="I51">
        <f t="shared" si="4"/>
        <v>3.147525039658801</v>
      </c>
      <c r="J51" s="10">
        <f t="shared" si="5"/>
        <v>-2.4751596697966285</v>
      </c>
      <c r="K51">
        <f t="shared" si="0"/>
        <v>-2.48875028343023</v>
      </c>
      <c r="L51">
        <f t="shared" si="1"/>
        <v>-2.4977914478760344</v>
      </c>
      <c r="M51" s="13">
        <f t="shared" si="6"/>
        <v>2.2248017094383869E-5</v>
      </c>
      <c r="N51" s="13">
        <f t="shared" si="7"/>
        <v>5.1219737903547568E-4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2"/>
        <v>-0.92564603032055859</v>
      </c>
      <c r="G52">
        <f t="shared" si="3"/>
        <v>3.1317871941183637</v>
      </c>
      <c r="H52" s="10">
        <f t="shared" si="8"/>
        <v>-2.5214597865932018</v>
      </c>
      <c r="I52">
        <f t="shared" si="4"/>
        <v>3.1625092041222005</v>
      </c>
      <c r="J52" s="10">
        <f t="shared" si="5"/>
        <v>-2.5029468659867908</v>
      </c>
      <c r="K52">
        <f t="shared" si="0"/>
        <v>-2.5171470870313515</v>
      </c>
      <c r="L52">
        <f t="shared" si="1"/>
        <v>-2.5250390846304378</v>
      </c>
      <c r="M52" s="13">
        <f t="shared" si="6"/>
        <v>1.8599377510783938E-5</v>
      </c>
      <c r="N52" s="13">
        <f t="shared" si="7"/>
        <v>4.8806612459870256E-4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2"/>
        <v>-0.93512352610219629</v>
      </c>
      <c r="G53">
        <f t="shared" si="3"/>
        <v>3.1469070985789798</v>
      </c>
      <c r="H53" s="10">
        <f t="shared" si="8"/>
        <v>-2.5472764851023828</v>
      </c>
      <c r="I53">
        <f t="shared" si="4"/>
        <v>3.1774933685856008</v>
      </c>
      <c r="J53" s="10">
        <f t="shared" si="5"/>
        <v>-2.5285740145803386</v>
      </c>
      <c r="K53">
        <f t="shared" si="0"/>
        <v>-2.5433444587214074</v>
      </c>
      <c r="L53">
        <f t="shared" si="1"/>
        <v>-2.5501862752675803</v>
      </c>
      <c r="M53" s="13">
        <f t="shared" si="6"/>
        <v>1.5460831460686899E-5</v>
      </c>
      <c r="N53" s="13">
        <f t="shared" si="7"/>
        <v>4.6708981201329559E-4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2"/>
        <v>-0.94383234706021812</v>
      </c>
      <c r="G54">
        <f t="shared" si="3"/>
        <v>3.1620270030395963</v>
      </c>
      <c r="H54" s="10">
        <f t="shared" si="8"/>
        <v>-2.5709993133920346</v>
      </c>
      <c r="I54">
        <f t="shared" si="4"/>
        <v>3.1924775330490007</v>
      </c>
      <c r="J54" s="10">
        <f t="shared" si="5"/>
        <v>-2.5521226664508299</v>
      </c>
      <c r="K54">
        <f t="shared" si="0"/>
        <v>-2.5674259206574441</v>
      </c>
      <c r="L54">
        <f t="shared" si="1"/>
        <v>-2.5733115562569568</v>
      </c>
      <c r="M54" s="13">
        <f t="shared" si="6"/>
        <v>1.2769135635623832E-5</v>
      </c>
      <c r="N54" s="13">
        <f t="shared" si="7"/>
        <v>4.4896905121619217E-4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2"/>
        <v>-0.95180168319701386</v>
      </c>
      <c r="G55">
        <f t="shared" si="3"/>
        <v>3.1771469075002119</v>
      </c>
      <c r="H55" s="10">
        <f t="shared" si="8"/>
        <v>-2.5927077850286659</v>
      </c>
      <c r="I55">
        <f t="shared" si="4"/>
        <v>3.2074616975124011</v>
      </c>
      <c r="J55" s="10">
        <f t="shared" si="5"/>
        <v>-2.5736717513647256</v>
      </c>
      <c r="K55">
        <f t="shared" si="0"/>
        <v>-2.5894722634491818</v>
      </c>
      <c r="L55">
        <f t="shared" si="1"/>
        <v>-2.5944909378912593</v>
      </c>
      <c r="M55" s="13">
        <f t="shared" si="6"/>
        <v>1.0468599891307585E-5</v>
      </c>
      <c r="N55" s="13">
        <f t="shared" si="7"/>
        <v>4.3343852762660215E-4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2"/>
        <v>-0.95905978422491689</v>
      </c>
      <c r="G56">
        <f t="shared" si="3"/>
        <v>3.192266811960828</v>
      </c>
      <c r="H56" s="10">
        <f t="shared" si="8"/>
        <v>-2.6124788522286737</v>
      </c>
      <c r="I56">
        <f t="shared" si="4"/>
        <v>3.2224458619758005</v>
      </c>
      <c r="J56" s="10">
        <f t="shared" si="5"/>
        <v>-2.5932976565441752</v>
      </c>
      <c r="K56">
        <f t="shared" si="0"/>
        <v>-2.6095616309419754</v>
      </c>
      <c r="L56">
        <f t="shared" si="1"/>
        <v>-2.6137979813793399</v>
      </c>
      <c r="M56" s="13">
        <f t="shared" si="6"/>
        <v>8.5101800355660179E-6</v>
      </c>
      <c r="N56" s="13">
        <f t="shared" si="7"/>
        <v>4.2026331834727181E-4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2"/>
        <v>-0.96563398778585341</v>
      </c>
      <c r="G57">
        <f t="shared" si="3"/>
        <v>3.207386716421444</v>
      </c>
      <c r="H57" s="10">
        <f t="shared" si="8"/>
        <v>-2.6303869827286648</v>
      </c>
      <c r="I57">
        <f t="shared" si="4"/>
        <v>3.2374300264392009</v>
      </c>
      <c r="J57" s="10">
        <f t="shared" si="5"/>
        <v>-2.611074302972948</v>
      </c>
      <c r="K57">
        <f t="shared" si="0"/>
        <v>-2.6277696024228798</v>
      </c>
      <c r="L57">
        <f t="shared" si="1"/>
        <v>-2.6313038736355643</v>
      </c>
      <c r="M57" s="13">
        <f t="shared" si="6"/>
        <v>6.8506796651109466E-6</v>
      </c>
      <c r="N57" s="13">
        <f t="shared" si="7"/>
        <v>4.0923552919378713E-4</v>
      </c>
      <c r="O57" s="13">
        <v>1</v>
      </c>
    </row>
    <row r="58" spans="4:21" x14ac:dyDescent="0.4">
      <c r="D58" s="6">
        <v>-0.219999999999999</v>
      </c>
      <c r="E58" s="7">
        <f t="shared" si="2"/>
        <v>-0.97155074685958731</v>
      </c>
      <c r="G58">
        <f t="shared" si="3"/>
        <v>3.2225066208820601</v>
      </c>
      <c r="H58" s="10">
        <f t="shared" si="8"/>
        <v>-2.6465042344455161</v>
      </c>
      <c r="I58">
        <f t="shared" si="4"/>
        <v>3.2524141909026008</v>
      </c>
      <c r="J58" s="10">
        <f t="shared" si="5"/>
        <v>-2.6270732195083242</v>
      </c>
      <c r="K58">
        <f t="shared" si="0"/>
        <v>-2.6441692723274528</v>
      </c>
      <c r="L58">
        <f t="shared" si="1"/>
        <v>-2.6470774998338094</v>
      </c>
      <c r="M58" s="13">
        <f t="shared" si="6"/>
        <v>5.452048092790546E-6</v>
      </c>
      <c r="N58" s="13">
        <f t="shared" si="7"/>
        <v>4.0017123134059344E-4</v>
      </c>
      <c r="O58" s="13">
        <v>1</v>
      </c>
    </row>
    <row r="59" spans="4:21" x14ac:dyDescent="0.4">
      <c r="D59" s="6">
        <v>-0.19999999999999901</v>
      </c>
      <c r="E59" s="7">
        <f t="shared" si="2"/>
        <v>-0.97683565638314873</v>
      </c>
      <c r="G59">
        <f t="shared" si="3"/>
        <v>3.2376265253426757</v>
      </c>
      <c r="H59" s="10">
        <f t="shared" si="8"/>
        <v>-2.6609003279876977</v>
      </c>
      <c r="I59">
        <f t="shared" si="4"/>
        <v>3.2673983553660011</v>
      </c>
      <c r="J59" s="10">
        <f t="shared" si="5"/>
        <v>-2.6413636148600341</v>
      </c>
      <c r="K59">
        <f t="shared" si="0"/>
        <v>-2.6588313275225821</v>
      </c>
      <c r="L59">
        <f t="shared" si="1"/>
        <v>-2.6611855137922782</v>
      </c>
      <c r="M59" s="13">
        <f t="shared" si="6"/>
        <v>4.2807629246485701E-6</v>
      </c>
      <c r="N59" s="13">
        <f t="shared" si="7"/>
        <v>3.9290767728009839E-4</v>
      </c>
      <c r="O59" s="13">
        <v>1</v>
      </c>
    </row>
    <row r="60" spans="4:21" x14ac:dyDescent="0.4">
      <c r="D60" s="6">
        <v>-0.17999999999999899</v>
      </c>
      <c r="E60" s="7">
        <f t="shared" si="2"/>
        <v>-0.98151347910343134</v>
      </c>
      <c r="G60">
        <f t="shared" si="3"/>
        <v>3.2527464298032918</v>
      </c>
      <c r="H60" s="10">
        <f t="shared" si="8"/>
        <v>-2.673642717077747</v>
      </c>
      <c r="I60">
        <f t="shared" si="4"/>
        <v>3.2823825198294005</v>
      </c>
      <c r="J60" s="10">
        <f t="shared" si="5"/>
        <v>-2.6540124474956781</v>
      </c>
      <c r="K60">
        <f t="shared" si="0"/>
        <v>-2.6718241222384012</v>
      </c>
      <c r="L60">
        <f t="shared" si="1"/>
        <v>-2.6736924062534353</v>
      </c>
      <c r="M60" s="13">
        <f t="shared" si="6"/>
        <v>3.3072871896954573E-6</v>
      </c>
      <c r="N60" s="13">
        <f t="shared" si="7"/>
        <v>3.8730077670702382E-4</v>
      </c>
      <c r="O60" s="13">
        <v>1</v>
      </c>
    </row>
    <row r="61" spans="4:21" x14ac:dyDescent="0.4">
      <c r="D61" s="6">
        <v>-0.159999999999999</v>
      </c>
      <c r="E61" s="7">
        <f t="shared" si="2"/>
        <v>-0.98560817068433804</v>
      </c>
      <c r="G61">
        <f t="shared" si="3"/>
        <v>3.2678663342639078</v>
      </c>
      <c r="H61" s="10">
        <f t="shared" si="8"/>
        <v>-2.6847966569441368</v>
      </c>
      <c r="I61">
        <f t="shared" si="4"/>
        <v>3.2973666842928009</v>
      </c>
      <c r="J61" s="10">
        <f t="shared" si="5"/>
        <v>-2.6650844935304505</v>
      </c>
      <c r="K61">
        <f t="shared" si="0"/>
        <v>-2.6832137507201246</v>
      </c>
      <c r="L61">
        <f t="shared" si="1"/>
        <v>-2.6846605711213711</v>
      </c>
      <c r="M61" s="13">
        <f t="shared" si="6"/>
        <v>2.5055921140167138E-6</v>
      </c>
      <c r="N61" s="13">
        <f t="shared" si="7"/>
        <v>3.8322281384574428E-4</v>
      </c>
      <c r="O61" s="13">
        <v>1</v>
      </c>
    </row>
    <row r="62" spans="4:21" x14ac:dyDescent="0.4">
      <c r="D62" s="6">
        <v>-0.13999999999999899</v>
      </c>
      <c r="E62" s="7">
        <f t="shared" si="2"/>
        <v>-0.98914290408928618</v>
      </c>
      <c r="G62">
        <f t="shared" si="3"/>
        <v>3.2829862387245239</v>
      </c>
      <c r="H62" s="10">
        <f t="shared" si="8"/>
        <v>-2.6944252707392162</v>
      </c>
      <c r="I62">
        <f t="shared" si="4"/>
        <v>3.3123508487562008</v>
      </c>
      <c r="J62" s="10">
        <f t="shared" si="5"/>
        <v>-2.6746424126574304</v>
      </c>
      <c r="K62">
        <f t="shared" si="0"/>
        <v>-2.6930641176685364</v>
      </c>
      <c r="L62">
        <f t="shared" si="1"/>
        <v>-2.6941503697171587</v>
      </c>
      <c r="M62" s="13">
        <f t="shared" si="6"/>
        <v>1.8527376818211974E-6</v>
      </c>
      <c r="N62" s="13">
        <f t="shared" si="7"/>
        <v>3.8056038864420314E-4</v>
      </c>
      <c r="O62" s="13">
        <v>1</v>
      </c>
    </row>
    <row r="63" spans="4:21" x14ac:dyDescent="0.4">
      <c r="D63" s="6">
        <v>-0.119999999999999</v>
      </c>
      <c r="E63" s="7">
        <f t="shared" si="2"/>
        <v>-0.99214009325930508</v>
      </c>
      <c r="G63">
        <f t="shared" si="3"/>
        <v>3.2981061431851395</v>
      </c>
      <c r="H63" s="10">
        <f t="shared" si="8"/>
        <v>-2.702589614038347</v>
      </c>
      <c r="I63">
        <f t="shared" si="4"/>
        <v>3.3273350132196011</v>
      </c>
      <c r="J63" s="10">
        <f t="shared" si="5"/>
        <v>-2.6827468121731606</v>
      </c>
      <c r="K63">
        <f t="shared" si="0"/>
        <v>-2.701437006535778</v>
      </c>
      <c r="L63">
        <f t="shared" si="1"/>
        <v>-2.7022201931109158</v>
      </c>
      <c r="M63" s="13">
        <f t="shared" si="6"/>
        <v>1.3285040549782519E-6</v>
      </c>
      <c r="N63" s="13">
        <f t="shared" si="7"/>
        <v>3.7921256514692728E-4</v>
      </c>
      <c r="O63" s="13">
        <v>1</v>
      </c>
    </row>
    <row r="64" spans="4:21" x14ac:dyDescent="0.4">
      <c r="D64" s="6">
        <v>-9.9999999999999006E-2</v>
      </c>
      <c r="E64" s="7">
        <f t="shared" si="2"/>
        <v>-0.99462141610641708</v>
      </c>
      <c r="G64">
        <f t="shared" si="3"/>
        <v>3.3132260476457556</v>
      </c>
      <c r="H64" s="10">
        <f t="shared" si="8"/>
        <v>-2.7093487374738805</v>
      </c>
      <c r="I64">
        <f t="shared" si="4"/>
        <v>3.3423191776830006</v>
      </c>
      <c r="J64" s="10">
        <f t="shared" si="5"/>
        <v>-2.6894563091517516</v>
      </c>
      <c r="K64">
        <f t="shared" si="0"/>
        <v>-2.7083921457411138</v>
      </c>
      <c r="L64">
        <f t="shared" si="1"/>
        <v>-2.7089265225875767</v>
      </c>
      <c r="M64" s="13">
        <f t="shared" si="6"/>
        <v>9.1506774319767951E-7</v>
      </c>
      <c r="N64" s="13">
        <f t="shared" si="7"/>
        <v>3.7908921123658474E-4</v>
      </c>
      <c r="O64" s="13">
        <v>1</v>
      </c>
    </row>
    <row r="65" spans="3:16" x14ac:dyDescent="0.4">
      <c r="D65" s="6">
        <v>-7.9999999999999002E-2</v>
      </c>
      <c r="E65" s="7">
        <f t="shared" si="2"/>
        <v>-0.99660783684145915</v>
      </c>
      <c r="G65">
        <f t="shared" si="3"/>
        <v>3.3283459521063716</v>
      </c>
      <c r="H65" s="10">
        <f t="shared" si="8"/>
        <v>-2.7147597475561351</v>
      </c>
      <c r="I65">
        <f t="shared" si="4"/>
        <v>3.3573033421464009</v>
      </c>
      <c r="J65" s="10">
        <f t="shared" si="5"/>
        <v>-2.6948275908193056</v>
      </c>
      <c r="K65">
        <f t="shared" si="0"/>
        <v>-2.7139872728693737</v>
      </c>
      <c r="L65">
        <f t="shared" si="1"/>
        <v>-2.714323988301699</v>
      </c>
      <c r="M65" s="13">
        <f t="shared" si="6"/>
        <v>5.967171416871979E-7</v>
      </c>
      <c r="N65" s="13">
        <f t="shared" si="7"/>
        <v>3.8010951479147578E-4</v>
      </c>
      <c r="O65" s="13">
        <v>1</v>
      </c>
    </row>
    <row r="66" spans="3:16" x14ac:dyDescent="0.4">
      <c r="D66" s="6">
        <v>-5.9999999999999103E-2</v>
      </c>
      <c r="E66" s="7">
        <f t="shared" si="2"/>
        <v>-0.99811962765497142</v>
      </c>
      <c r="G66">
        <f t="shared" si="3"/>
        <v>3.3434658565669877</v>
      </c>
      <c r="H66" s="10">
        <f t="shared" si="8"/>
        <v>-2.718877865732142</v>
      </c>
      <c r="I66">
        <f t="shared" si="4"/>
        <v>3.3722875066098008</v>
      </c>
      <c r="J66" s="10">
        <f t="shared" si="5"/>
        <v>-2.698915473179043</v>
      </c>
      <c r="K66">
        <f t="shared" si="0"/>
        <v>-2.7182781969129208</v>
      </c>
      <c r="L66">
        <f t="shared" si="1"/>
        <v>-2.7184654261749883</v>
      </c>
      <c r="M66" s="13">
        <f t="shared" si="6"/>
        <v>3.5960269274606793E-7</v>
      </c>
      <c r="N66" s="13">
        <f t="shared" si="7"/>
        <v>3.8220066214367091E-4</v>
      </c>
      <c r="O66" s="13">
        <v>1</v>
      </c>
    </row>
    <row r="67" spans="3:16" x14ac:dyDescent="0.4">
      <c r="D67" s="6">
        <v>-3.9999999999999002E-2</v>
      </c>
      <c r="E67" s="7">
        <f t="shared" si="2"/>
        <v>-0.99917638976928247</v>
      </c>
      <c r="G67">
        <f t="shared" si="3"/>
        <v>3.3585857610276033</v>
      </c>
      <c r="H67" s="10">
        <f t="shared" si="8"/>
        <v>-2.7217564857315253</v>
      </c>
      <c r="I67">
        <f t="shared" si="4"/>
        <v>3.3872716710732007</v>
      </c>
      <c r="J67" s="10">
        <f t="shared" si="5"/>
        <v>-2.7017729579361398</v>
      </c>
      <c r="K67">
        <f t="shared" si="0"/>
        <v>-2.7213188586161379</v>
      </c>
      <c r="L67">
        <f t="shared" si="1"/>
        <v>-2.7214019330886385</v>
      </c>
      <c r="M67" s="13">
        <f t="shared" si="6"/>
        <v>1.9151749212231232E-7</v>
      </c>
      <c r="N67" s="13">
        <f t="shared" si="7"/>
        <v>3.8529666553741249E-4</v>
      </c>
      <c r="O67" s="13">
        <v>1</v>
      </c>
    </row>
    <row r="68" spans="3:16" x14ac:dyDescent="0.4">
      <c r="D68" s="6">
        <v>-1.9999999999999001E-2</v>
      </c>
      <c r="E68" s="7">
        <f t="shared" si="2"/>
        <v>-0.99979707387942052</v>
      </c>
      <c r="G68">
        <f t="shared" si="3"/>
        <v>3.3737056654882194</v>
      </c>
      <c r="H68" s="10">
        <f t="shared" si="8"/>
        <v>-2.723447229247542</v>
      </c>
      <c r="I68">
        <f t="shared" si="4"/>
        <v>3.4022558355366006</v>
      </c>
      <c r="J68" s="10">
        <f t="shared" si="5"/>
        <v>-2.703451287769953</v>
      </c>
      <c r="K68">
        <f t="shared" si="0"/>
        <v>-2.7231613889796931</v>
      </c>
      <c r="L68">
        <f t="shared" si="1"/>
        <v>-2.7231829204210616</v>
      </c>
      <c r="M68" s="13">
        <f t="shared" si="6"/>
        <v>8.1704658723957704E-4</v>
      </c>
      <c r="N68" s="13">
        <f t="shared" si="7"/>
        <v>3.8933732707829325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2"/>
        <v>-1</v>
      </c>
      <c r="F69" s="61"/>
      <c r="G69" s="61">
        <f t="shared" si="3"/>
        <v>3.3888255699488345</v>
      </c>
      <c r="H69" s="62">
        <f t="shared" si="8"/>
        <v>-2.7240000000000002</v>
      </c>
      <c r="I69" s="61">
        <f t="shared" si="4"/>
        <v>3.4172400000000001</v>
      </c>
      <c r="J69" s="62">
        <f t="shared" si="5"/>
        <v>-2.7040000000000002</v>
      </c>
      <c r="K69" s="61">
        <f t="shared" si="0"/>
        <v>-2.723856165980072</v>
      </c>
      <c r="L69" s="61">
        <f t="shared" si="1"/>
        <v>-2.723856165980072</v>
      </c>
      <c r="M69" s="63">
        <f t="shared" si="6"/>
        <v>2.0688225288715927E-4</v>
      </c>
      <c r="N69" s="63">
        <f t="shared" si="7"/>
        <v>3.9426732742816002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2"/>
        <v>-0.9998028767347682</v>
      </c>
      <c r="G70">
        <f t="shared" si="3"/>
        <v>3.4039454744094506</v>
      </c>
      <c r="H70" s="10">
        <f t="shared" si="8"/>
        <v>-2.723463036225509</v>
      </c>
      <c r="I70">
        <f t="shared" si="4"/>
        <v>3.4322241644634</v>
      </c>
      <c r="J70" s="10">
        <f t="shared" si="5"/>
        <v>-2.7034669786908134</v>
      </c>
      <c r="K70">
        <f t="shared" si="0"/>
        <v>-2.7234518695582501</v>
      </c>
      <c r="L70">
        <f t="shared" si="1"/>
        <v>-2.7234678643771466</v>
      </c>
      <c r="M70" s="13">
        <f t="shared" si="6"/>
        <v>1.2469445767023371E-6</v>
      </c>
      <c r="N70" s="13">
        <f t="shared" si="7"/>
        <v>4.0003542823776748</v>
      </c>
      <c r="O70" s="13">
        <v>10000</v>
      </c>
    </row>
    <row r="71" spans="3:16" x14ac:dyDescent="0.4">
      <c r="D71" s="6">
        <v>0.04</v>
      </c>
      <c r="E71" s="7">
        <f t="shared" si="2"/>
        <v>-0.99922281998503726</v>
      </c>
      <c r="G71">
        <f t="shared" si="3"/>
        <v>3.4190653788700662</v>
      </c>
      <c r="H71" s="10">
        <f t="shared" si="8"/>
        <v>-2.7218829616392415</v>
      </c>
      <c r="I71">
        <f t="shared" si="4"/>
        <v>3.4472083289268003</v>
      </c>
      <c r="J71" s="10">
        <f t="shared" si="5"/>
        <v>-2.7018985052395408</v>
      </c>
      <c r="K71">
        <f t="shared" si="0"/>
        <v>-2.7219955349297305</v>
      </c>
      <c r="L71">
        <f t="shared" si="1"/>
        <v>-2.7220626758899868</v>
      </c>
      <c r="M71" s="13">
        <f t="shared" si="6"/>
        <v>1.2672745731514228E-8</v>
      </c>
      <c r="N71" s="13">
        <f t="shared" si="7"/>
        <v>4.0659377802031057E-4</v>
      </c>
      <c r="O71" s="13">
        <v>1</v>
      </c>
    </row>
    <row r="72" spans="3:16" x14ac:dyDescent="0.4">
      <c r="D72" s="6">
        <v>6.0000000000000102E-2</v>
      </c>
      <c r="E72" s="7">
        <f t="shared" si="2"/>
        <v>-0.99827637111278356</v>
      </c>
      <c r="G72">
        <f t="shared" si="3"/>
        <v>3.4341852833306823</v>
      </c>
      <c r="H72" s="10">
        <f t="shared" si="8"/>
        <v>-2.7193048349112225</v>
      </c>
      <c r="I72">
        <f t="shared" si="4"/>
        <v>3.4621924933902002</v>
      </c>
      <c r="J72" s="10">
        <f t="shared" si="5"/>
        <v>-2.6993393074889664</v>
      </c>
      <c r="K72">
        <f t="shared" si="0"/>
        <v>-2.7195326042666119</v>
      </c>
      <c r="L72">
        <f t="shared" si="1"/>
        <v>-2.7196837738582227</v>
      </c>
      <c r="M72" s="13">
        <f t="shared" si="6"/>
        <v>5.1878879254490667E-8</v>
      </c>
      <c r="N72" s="13">
        <f t="shared" si="7"/>
        <v>4.1389731184979825E-4</v>
      </c>
      <c r="O72" s="13">
        <v>1</v>
      </c>
    </row>
    <row r="73" spans="3:16" x14ac:dyDescent="0.4">
      <c r="D73" s="6">
        <v>8.0000000000000099E-2</v>
      </c>
      <c r="E73" s="7">
        <f t="shared" si="2"/>
        <v>-0.99697951457377099</v>
      </c>
      <c r="G73">
        <f t="shared" si="3"/>
        <v>3.4493051877912984</v>
      </c>
      <c r="H73" s="10">
        <f t="shared" si="8"/>
        <v>-2.7157721976989526</v>
      </c>
      <c r="I73">
        <f t="shared" si="4"/>
        <v>3.4771766578536005</v>
      </c>
      <c r="J73" s="10">
        <f t="shared" si="5"/>
        <v>-2.695832607407477</v>
      </c>
      <c r="K73">
        <f t="shared" si="0"/>
        <v>-2.7161069768008304</v>
      </c>
      <c r="L73">
        <f t="shared" si="1"/>
        <v>-2.7163728906558009</v>
      </c>
      <c r="M73" s="13">
        <f t="shared" si="6"/>
        <v>1.1207704705406336E-7</v>
      </c>
      <c r="N73" s="13">
        <f t="shared" si="7"/>
        <v>4.2190323592137581E-4</v>
      </c>
      <c r="O73" s="13">
        <v>1</v>
      </c>
    </row>
    <row r="74" spans="3:16" x14ac:dyDescent="0.4">
      <c r="D74" s="6">
        <v>0.1</v>
      </c>
      <c r="E74" s="7">
        <f t="shared" si="2"/>
        <v>-0.99534769503562359</v>
      </c>
      <c r="G74">
        <f t="shared" si="3"/>
        <v>3.4644250922519144</v>
      </c>
      <c r="H74" s="10">
        <f t="shared" si="8"/>
        <v>-2.7113271212770389</v>
      </c>
      <c r="I74">
        <f t="shared" si="4"/>
        <v>3.492160822317</v>
      </c>
      <c r="J74" s="10">
        <f t="shared" si="5"/>
        <v>-2.6914201673763265</v>
      </c>
      <c r="K74">
        <f t="shared" si="0"/>
        <v>-2.7117610573962398</v>
      </c>
      <c r="L74">
        <f t="shared" si="1"/>
        <v>-2.712170362282289</v>
      </c>
      <c r="M74" s="13">
        <f t="shared" si="6"/>
        <v>1.8830055554718155E-7</v>
      </c>
      <c r="N74" s="13">
        <f t="shared" si="7"/>
        <v>4.3057058863543322E-4</v>
      </c>
      <c r="O74" s="13">
        <v>1</v>
      </c>
    </row>
    <row r="75" spans="3:16" x14ac:dyDescent="0.4">
      <c r="D75" s="6">
        <v>0.12</v>
      </c>
      <c r="E75" s="7">
        <f t="shared" si="2"/>
        <v>-0.99339583399537745</v>
      </c>
      <c r="G75">
        <f t="shared" si="3"/>
        <v>3.47954499671253</v>
      </c>
      <c r="H75" s="10">
        <f t="shared" si="8"/>
        <v>-2.7060102518034084</v>
      </c>
      <c r="I75">
        <f t="shared" si="4"/>
        <v>3.5071449867803999</v>
      </c>
      <c r="J75" s="10">
        <f t="shared" si="5"/>
        <v>-2.6861423351235008</v>
      </c>
      <c r="K75">
        <f t="shared" si="0"/>
        <v>-2.7065358036357705</v>
      </c>
      <c r="L75">
        <f t="shared" si="1"/>
        <v>-2.7071151716140953</v>
      </c>
      <c r="M75" s="13">
        <f t="shared" si="6"/>
        <v>2.7620472849919939E-7</v>
      </c>
      <c r="N75" s="13">
        <f t="shared" si="7"/>
        <v>4.3985987046121474E-4</v>
      </c>
      <c r="O75" s="13">
        <v>1</v>
      </c>
    </row>
    <row r="76" spans="3:16" x14ac:dyDescent="0.4">
      <c r="D76" s="6">
        <v>0.14000000000000001</v>
      </c>
      <c r="E76" s="7">
        <f t="shared" si="2"/>
        <v>-0.99113834591062944</v>
      </c>
      <c r="G76">
        <f t="shared" si="3"/>
        <v>3.4946649011731461</v>
      </c>
      <c r="H76" s="10">
        <f t="shared" si="8"/>
        <v>-2.6998608542605544</v>
      </c>
      <c r="I76">
        <f t="shared" si="4"/>
        <v>3.5221291512438002</v>
      </c>
      <c r="J76" s="10">
        <f t="shared" si="5"/>
        <v>-2.6800380873423419</v>
      </c>
      <c r="K76">
        <f t="shared" si="0"/>
        <v>-2.7004707714685079</v>
      </c>
      <c r="L76">
        <f t="shared" si="1"/>
        <v>-2.7012449903553866</v>
      </c>
      <c r="M76" s="13">
        <f t="shared" si="6"/>
        <v>3.7199900055772908E-7</v>
      </c>
      <c r="N76" s="13">
        <f t="shared" si="7"/>
        <v>4.49732735404681E-4</v>
      </c>
      <c r="O76" s="13">
        <v>1</v>
      </c>
    </row>
    <row r="77" spans="3:16" x14ac:dyDescent="0.4">
      <c r="D77" s="6">
        <v>0.16</v>
      </c>
      <c r="E77" s="7">
        <f t="shared" si="2"/>
        <v>-0.98858915385802859</v>
      </c>
      <c r="G77">
        <f t="shared" si="3"/>
        <v>3.5097848056337622</v>
      </c>
      <c r="H77" s="10">
        <f t="shared" si="8"/>
        <v>-2.6929168551092704</v>
      </c>
      <c r="I77">
        <f t="shared" si="4"/>
        <v>3.5371133157072001</v>
      </c>
      <c r="J77" s="10">
        <f t="shared" si="5"/>
        <v>-2.6731450720321095</v>
      </c>
      <c r="K77">
        <f t="shared" si="0"/>
        <v>-2.6936041594601914</v>
      </c>
      <c r="L77">
        <f t="shared" si="1"/>
        <v>-2.694596219727329</v>
      </c>
      <c r="M77" s="13">
        <f t="shared" si="6"/>
        <v>4.7238727079495657E-7</v>
      </c>
      <c r="N77" s="13">
        <f t="shared" si="7"/>
        <v>4.6015173744212072E-4</v>
      </c>
      <c r="O77" s="13">
        <v>1</v>
      </c>
    </row>
    <row r="78" spans="3:16" x14ac:dyDescent="0.4">
      <c r="D78" s="6">
        <v>0.18</v>
      </c>
      <c r="E78" s="7">
        <f t="shared" si="2"/>
        <v>-0.98576170473246638</v>
      </c>
      <c r="G78">
        <f t="shared" si="3"/>
        <v>3.5249047100943782</v>
      </c>
      <c r="H78" s="10">
        <f t="shared" si="8"/>
        <v>-2.6852148836912386</v>
      </c>
      <c r="I78">
        <f t="shared" si="4"/>
        <v>3.5520974801706</v>
      </c>
      <c r="J78" s="10">
        <f t="shared" si="5"/>
        <v>-2.6654996495965895</v>
      </c>
      <c r="K78">
        <f t="shared" si="0"/>
        <v>-2.685972851689324</v>
      </c>
      <c r="L78">
        <f t="shared" si="1"/>
        <v>-2.687204029933091</v>
      </c>
      <c r="M78" s="13">
        <f t="shared" si="6"/>
        <v>5.7451548612153231E-7</v>
      </c>
      <c r="N78" s="13">
        <f t="shared" si="7"/>
        <v>4.7108012579151612E-4</v>
      </c>
      <c r="O78" s="13">
        <v>1</v>
      </c>
    </row>
    <row r="79" spans="3:16" x14ac:dyDescent="0.4">
      <c r="D79" s="6">
        <v>0.2</v>
      </c>
      <c r="E79" s="7">
        <f t="shared" si="2"/>
        <v>-0.9826689839999575</v>
      </c>
      <c r="G79">
        <f t="shared" si="3"/>
        <v>3.5400246145549938</v>
      </c>
      <c r="H79" s="10">
        <f t="shared" si="8"/>
        <v>-2.6767903124158847</v>
      </c>
      <c r="I79">
        <f t="shared" si="4"/>
        <v>3.5670816446340003</v>
      </c>
      <c r="J79" s="10">
        <f t="shared" si="5"/>
        <v>-2.6571369327358854</v>
      </c>
      <c r="K79">
        <f t="shared" si="0"/>
        <v>-2.6776124593298198</v>
      </c>
      <c r="L79">
        <f t="shared" si="1"/>
        <v>-2.6791023984350026</v>
      </c>
      <c r="M79" s="13">
        <f t="shared" si="6"/>
        <v>6.7592554809303809E-7</v>
      </c>
      <c r="N79" s="13">
        <f t="shared" si="7"/>
        <v>4.8248168337909782E-4</v>
      </c>
      <c r="O79" s="13">
        <v>1</v>
      </c>
    </row>
    <row r="80" spans="3:16" x14ac:dyDescent="0.4">
      <c r="D80" s="6">
        <v>0.22</v>
      </c>
      <c r="E80" s="7">
        <f t="shared" si="2"/>
        <v>-0.97932353001685546</v>
      </c>
      <c r="G80">
        <f t="shared" si="3"/>
        <v>3.5551445190156099</v>
      </c>
      <c r="H80" s="10">
        <f t="shared" si="8"/>
        <v>-2.6676772957659143</v>
      </c>
      <c r="I80">
        <f t="shared" si="4"/>
        <v>3.5820658090974002</v>
      </c>
      <c r="J80" s="10">
        <f t="shared" si="5"/>
        <v>-2.648090825165577</v>
      </c>
      <c r="K80">
        <f t="shared" si="0"/>
        <v>-2.6685573609598818</v>
      </c>
      <c r="L80">
        <f t="shared" si="1"/>
        <v>-2.6703241470791426</v>
      </c>
      <c r="M80" s="13">
        <f t="shared" si="6"/>
        <v>7.7451474563314079E-7</v>
      </c>
      <c r="N80" s="13">
        <f t="shared" si="7"/>
        <v>4.943206033122332E-4</v>
      </c>
      <c r="O80" s="13">
        <v>1</v>
      </c>
    </row>
    <row r="81" spans="4:15" x14ac:dyDescent="0.4">
      <c r="D81" s="6">
        <v>0.24</v>
      </c>
      <c r="E81" s="7">
        <f t="shared" si="2"/>
        <v>-0.97573744792768713</v>
      </c>
      <c r="G81">
        <f t="shared" si="3"/>
        <v>3.570264423476226</v>
      </c>
      <c r="H81" s="10">
        <f t="shared" si="8"/>
        <v>-2.6579088081550197</v>
      </c>
      <c r="I81">
        <f t="shared" si="4"/>
        <v>3.5970499735607997</v>
      </c>
      <c r="J81" s="10">
        <f t="shared" si="5"/>
        <v>-2.6383940591964659</v>
      </c>
      <c r="K81">
        <f t="shared" si="0"/>
        <v>-2.6588407416356099</v>
      </c>
      <c r="L81">
        <f t="shared" si="1"/>
        <v>-2.6609009781016022</v>
      </c>
      <c r="M81" s="13">
        <f t="shared" si="6"/>
        <v>8.6850001224491742E-7</v>
      </c>
      <c r="N81" s="13">
        <f t="shared" si="7"/>
        <v>5.0656139860238362E-4</v>
      </c>
      <c r="O81" s="13">
        <v>1</v>
      </c>
    </row>
    <row r="82" spans="4:15" x14ac:dyDescent="0.4">
      <c r="D82" s="6">
        <v>0.26</v>
      </c>
      <c r="E82" s="7">
        <f t="shared" si="2"/>
        <v>-0.97192242315355881</v>
      </c>
      <c r="G82">
        <f t="shared" si="3"/>
        <v>3.5853843279368416</v>
      </c>
      <c r="H82" s="10">
        <f t="shared" si="8"/>
        <v>-2.6475166806702943</v>
      </c>
      <c r="I82">
        <f t="shared" si="4"/>
        <v>3.6120341380242</v>
      </c>
      <c r="J82" s="10">
        <f t="shared" si="5"/>
        <v>-2.6280782322072231</v>
      </c>
      <c r="K82">
        <f t="shared" si="0"/>
        <v>-2.6484946307666837</v>
      </c>
      <c r="L82">
        <f t="shared" si="1"/>
        <v>-2.6508635090496586</v>
      </c>
      <c r="M82" s="13">
        <f t="shared" si="6"/>
        <v>9.5638639102793148E-7</v>
      </c>
      <c r="N82" s="13">
        <f t="shared" si="7"/>
        <v>5.1916884078642635E-4</v>
      </c>
      <c r="O82" s="13">
        <v>1</v>
      </c>
    </row>
    <row r="83" spans="4:15" x14ac:dyDescent="0.4">
      <c r="D83" s="6">
        <v>0.28000000000000003</v>
      </c>
      <c r="E83" s="7">
        <f t="shared" si="2"/>
        <v>-0.9678897344827585</v>
      </c>
      <c r="G83">
        <f t="shared" si="3"/>
        <v>3.6005042323974576</v>
      </c>
      <c r="H83" s="10">
        <f t="shared" si="8"/>
        <v>-2.6365316367310343</v>
      </c>
      <c r="I83">
        <f t="shared" si="4"/>
        <v>3.6270183024875999</v>
      </c>
      <c r="J83" s="10">
        <f t="shared" si="5"/>
        <v>-2.617173842041379</v>
      </c>
      <c r="K83">
        <f t="shared" ref="K83:K146" si="9">$E$6*$O$6*EXP(-$O$15*(G83/$E$4-1))-SQRT($E$6)*$O$5*EXP(-$O$4*(G83/$E$4-1))</f>
        <v>-2.6375499388303472</v>
      </c>
      <c r="L83">
        <f t="shared" ref="L83:L146" si="10">$K$6*$O$6*EXP(-$O$15*(I83/$K$4-1))-SQRT($K$6)*$O$5*EXP(-$O$4*(I83/$K$4-1))</f>
        <v>-2.6402413066501249</v>
      </c>
      <c r="M83" s="13">
        <f t="shared" si="6"/>
        <v>1.0369391654649822E-6</v>
      </c>
      <c r="N83" s="13">
        <f t="shared" si="7"/>
        <v>5.3210792347574323E-4</v>
      </c>
      <c r="O83" s="13">
        <v>1</v>
      </c>
    </row>
    <row r="84" spans="4:15" x14ac:dyDescent="0.4">
      <c r="D84" s="6">
        <v>0.3</v>
      </c>
      <c r="E84" s="7">
        <f t="shared" ref="E84:E147" si="11">-(1+D84+$E$5*D84^3)*EXP(-D84)</f>
        <v>-0.96365026677485277</v>
      </c>
      <c r="G84">
        <f t="shared" ref="G84:G147" si="12">$E$11*(D84/$E$12+1)</f>
        <v>3.6156241368580737</v>
      </c>
      <c r="H84" s="10">
        <f t="shared" si="8"/>
        <v>-2.6249833266946987</v>
      </c>
      <c r="I84">
        <f t="shared" ref="I84:I147" si="13">$K$11*(D84/$K$12+1)</f>
        <v>3.6420024669509998</v>
      </c>
      <c r="J84" s="10">
        <f t="shared" ref="J84:J147" si="14">-(-$H$4)*(1+D84+$K$5*D84^3)*EXP(-D84)</f>
        <v>-2.6057103213592017</v>
      </c>
      <c r="K84">
        <f t="shared" si="9"/>
        <v>-2.6260364929588187</v>
      </c>
      <c r="L84">
        <f t="shared" si="10"/>
        <v>-2.6290629196561461</v>
      </c>
      <c r="M84" s="13">
        <f t="shared" ref="M84:M147" si="15">(K84-H84)^2*O84</f>
        <v>1.1091591798804731E-6</v>
      </c>
      <c r="N84" s="13">
        <f t="shared" ref="N84:N147" si="16">(L84-J84)^2*O84</f>
        <v>5.4534384721845381E-4</v>
      </c>
      <c r="O84" s="13">
        <v>1</v>
      </c>
    </row>
    <row r="85" spans="4:15" x14ac:dyDescent="0.4">
      <c r="D85" s="6">
        <v>0.32</v>
      </c>
      <c r="E85" s="7">
        <f t="shared" si="11"/>
        <v>-0.95921452328927204</v>
      </c>
      <c r="G85">
        <f t="shared" si="12"/>
        <v>3.6307440413186898</v>
      </c>
      <c r="H85" s="10">
        <f t="shared" ref="H85:H148" si="17">-(-$B$4)*(1+D85+$E$5*D85^3)*EXP(-D85)</f>
        <v>-2.6129003614399773</v>
      </c>
      <c r="I85">
        <f t="shared" si="13"/>
        <v>3.6569866314144002</v>
      </c>
      <c r="J85" s="10">
        <f t="shared" si="14"/>
        <v>-2.5937160709741915</v>
      </c>
      <c r="K85">
        <f t="shared" si="9"/>
        <v>-2.6139830714342112</v>
      </c>
      <c r="L85">
        <f t="shared" si="10"/>
        <v>-2.6173559107028508</v>
      </c>
      <c r="M85" s="13">
        <f t="shared" si="15"/>
        <v>1.1722609316139219E-6</v>
      </c>
      <c r="N85" s="13">
        <f t="shared" si="16"/>
        <v>5.5884202239669576E-4</v>
      </c>
      <c r="O85" s="13">
        <v>1</v>
      </c>
    </row>
    <row r="86" spans="4:15" x14ac:dyDescent="0.4">
      <c r="D86" s="6">
        <v>0.34</v>
      </c>
      <c r="E86" s="7">
        <f t="shared" si="11"/>
        <v>-0.95459263764907099</v>
      </c>
      <c r="G86">
        <f t="shared" si="12"/>
        <v>3.6458639457793054</v>
      </c>
      <c r="H86" s="10">
        <f t="shared" si="17"/>
        <v>-2.6003103449560698</v>
      </c>
      <c r="I86">
        <f t="shared" si="13"/>
        <v>3.6719707958778001</v>
      </c>
      <c r="J86" s="10">
        <f t="shared" si="14"/>
        <v>-2.5812184922030879</v>
      </c>
      <c r="K86">
        <f t="shared" si="9"/>
        <v>-2.6014174371240122</v>
      </c>
      <c r="L86">
        <f t="shared" si="10"/>
        <v>-2.6051468872013079</v>
      </c>
      <c r="M86" s="13">
        <f t="shared" si="15"/>
        <v>1.2256530683193111E-6</v>
      </c>
      <c r="N86" s="13">
        <f t="shared" si="16"/>
        <v>5.7256808719084382E-4</v>
      </c>
      <c r="O86" s="13">
        <v>1</v>
      </c>
    </row>
    <row r="87" spans="4:15" x14ac:dyDescent="0.4">
      <c r="D87" s="6">
        <v>0.36</v>
      </c>
      <c r="E87" s="7">
        <f t="shared" si="11"/>
        <v>-0.94979438545025474</v>
      </c>
      <c r="G87">
        <f t="shared" si="12"/>
        <v>3.6609838502399215</v>
      </c>
      <c r="H87" s="10">
        <f t="shared" si="17"/>
        <v>-2.5872399059664941</v>
      </c>
      <c r="I87">
        <f t="shared" si="13"/>
        <v>3.6869549603412004</v>
      </c>
      <c r="J87" s="10">
        <f t="shared" si="14"/>
        <v>-2.5682440182574888</v>
      </c>
      <c r="K87">
        <f t="shared" si="9"/>
        <v>-2.5883663698891861</v>
      </c>
      <c r="L87">
        <f t="shared" si="10"/>
        <v>-2.5924615312994082</v>
      </c>
      <c r="M87" s="13">
        <f t="shared" si="15"/>
        <v>1.268920969126649E-6</v>
      </c>
      <c r="N87" s="13">
        <f t="shared" si="16"/>
        <v>5.8648793793553264E-4</v>
      </c>
      <c r="O87" s="13">
        <v>1</v>
      </c>
    </row>
    <row r="88" spans="4:15" x14ac:dyDescent="0.4">
      <c r="D88" s="6">
        <v>0.38</v>
      </c>
      <c r="E88" s="7">
        <f t="shared" si="11"/>
        <v>-0.94482919552677846</v>
      </c>
      <c r="G88">
        <f t="shared" si="12"/>
        <v>3.6761037547005375</v>
      </c>
      <c r="H88" s="10">
        <f t="shared" si="17"/>
        <v>-2.5737147286149447</v>
      </c>
      <c r="I88">
        <f t="shared" si="13"/>
        <v>3.7019391248046003</v>
      </c>
      <c r="J88" s="10">
        <f t="shared" si="14"/>
        <v>-2.5548181447044089</v>
      </c>
      <c r="K88">
        <f t="shared" si="9"/>
        <v>-2.5748556979959774</v>
      </c>
      <c r="L88">
        <f t="shared" si="10"/>
        <v>-2.579324628937429</v>
      </c>
      <c r="M88" s="13">
        <f t="shared" si="15"/>
        <v>1.301811128454136E-6</v>
      </c>
      <c r="N88" s="13">
        <f t="shared" si="16"/>
        <v>6.0056776946325991E-4</v>
      </c>
      <c r="O88" s="13">
        <v>1</v>
      </c>
    </row>
    <row r="89" spans="4:15" x14ac:dyDescent="0.4">
      <c r="D89" s="6">
        <v>0.4</v>
      </c>
      <c r="E89" s="7">
        <f t="shared" si="11"/>
        <v>-0.93970616088104242</v>
      </c>
      <c r="G89">
        <f t="shared" si="12"/>
        <v>3.6912236591611536</v>
      </c>
      <c r="H89" s="10">
        <f t="shared" si="17"/>
        <v>-2.5597595822399599</v>
      </c>
      <c r="I89">
        <f t="shared" si="13"/>
        <v>3.7169232892679998</v>
      </c>
      <c r="J89" s="10">
        <f t="shared" si="14"/>
        <v>-2.5409654590223387</v>
      </c>
      <c r="K89">
        <f t="shared" si="9"/>
        <v>-2.5609103285616026</v>
      </c>
      <c r="L89">
        <f t="shared" si="10"/>
        <v>-2.5657600980252138</v>
      </c>
      <c r="M89" s="13">
        <f t="shared" si="15"/>
        <v>1.3242170967741876E-6</v>
      </c>
      <c r="N89" s="13">
        <f t="shared" si="16"/>
        <v>6.1477412328289215E-4</v>
      </c>
      <c r="O89" s="13">
        <v>1</v>
      </c>
    </row>
    <row r="90" spans="4:15" x14ac:dyDescent="0.4">
      <c r="D90" s="6">
        <v>0.42</v>
      </c>
      <c r="E90" s="7">
        <f t="shared" si="11"/>
        <v>-0.93443404928944052</v>
      </c>
      <c r="G90">
        <f t="shared" si="12"/>
        <v>3.7063435636217692</v>
      </c>
      <c r="H90" s="10">
        <f t="shared" si="17"/>
        <v>-2.5453983502644357</v>
      </c>
      <c r="I90">
        <f t="shared" si="13"/>
        <v>3.7319074537314005</v>
      </c>
      <c r="J90" s="10">
        <f t="shared" si="14"/>
        <v>-2.526709669278647</v>
      </c>
      <c r="K90">
        <f t="shared" si="9"/>
        <v>-2.5465542770630583</v>
      </c>
      <c r="L90">
        <f t="shared" si="10"/>
        <v>-2.5517910157671193</v>
      </c>
      <c r="M90" s="13">
        <f t="shared" si="15"/>
        <v>1.3361667637737329E-6</v>
      </c>
      <c r="N90" s="13">
        <f t="shared" si="16"/>
        <v>6.2907394167480016E-4</v>
      </c>
      <c r="O90" s="13">
        <v>1</v>
      </c>
    </row>
    <row r="91" spans="4:15" x14ac:dyDescent="0.4">
      <c r="D91" s="6">
        <v>0.44</v>
      </c>
      <c r="E91" s="7">
        <f t="shared" si="11"/>
        <v>-0.9290213135922486</v>
      </c>
      <c r="G91">
        <f t="shared" si="12"/>
        <v>3.7214634680823853</v>
      </c>
      <c r="H91" s="10">
        <f t="shared" si="17"/>
        <v>-2.5306540582252852</v>
      </c>
      <c r="I91">
        <f t="shared" si="13"/>
        <v>3.7468916181948</v>
      </c>
      <c r="J91" s="10">
        <f t="shared" si="14"/>
        <v>-2.5120736319534402</v>
      </c>
      <c r="K91">
        <f t="shared" si="9"/>
        <v>-2.531810695937426</v>
      </c>
      <c r="L91">
        <f t="shared" si="10"/>
        <v>-2.5374396451601031</v>
      </c>
      <c r="M91" s="13">
        <f t="shared" si="15"/>
        <v>1.3378107971463197E-6</v>
      </c>
      <c r="N91" s="13">
        <f t="shared" si="16"/>
        <v>6.4343462600059535E-4</v>
      </c>
      <c r="O91" s="13">
        <v>1</v>
      </c>
    </row>
    <row r="92" spans="4:15" x14ac:dyDescent="0.4">
      <c r="D92" s="6">
        <v>0.46</v>
      </c>
      <c r="E92" s="7">
        <f t="shared" si="11"/>
        <v>-0.92347610167688476</v>
      </c>
      <c r="G92">
        <f t="shared" si="12"/>
        <v>3.7365833725430013</v>
      </c>
      <c r="H92" s="10">
        <f t="shared" si="17"/>
        <v>-2.515548900967834</v>
      </c>
      <c r="I92">
        <f t="shared" si="13"/>
        <v>3.7618757826582003</v>
      </c>
      <c r="J92" s="10">
        <f t="shared" si="14"/>
        <v>-2.4970793789342967</v>
      </c>
      <c r="K92">
        <f t="shared" si="9"/>
        <v>-2.5167019023012038</v>
      </c>
      <c r="L92">
        <f t="shared" si="10"/>
        <v>-2.5227274606895511</v>
      </c>
      <c r="M92" s="13">
        <f t="shared" si="15"/>
        <v>1.3294120747525796E-6</v>
      </c>
      <c r="N92" s="13">
        <f t="shared" si="16"/>
        <v>6.5782409772421663E-4</v>
      </c>
      <c r="O92" s="13">
        <v>1</v>
      </c>
    </row>
    <row r="93" spans="4:15" x14ac:dyDescent="0.4">
      <c r="D93" s="6">
        <v>0.48</v>
      </c>
      <c r="E93" s="7">
        <f t="shared" si="11"/>
        <v>-0.91780626616332306</v>
      </c>
      <c r="G93">
        <f t="shared" si="12"/>
        <v>3.7517032770036169</v>
      </c>
      <c r="H93" s="10">
        <f t="shared" si="17"/>
        <v>-2.5001042690288924</v>
      </c>
      <c r="I93">
        <f t="shared" si="13"/>
        <v>3.7768599471216002</v>
      </c>
      <c r="J93" s="10">
        <f t="shared" si="14"/>
        <v>-2.4817481437056257</v>
      </c>
      <c r="K93">
        <f t="shared" si="9"/>
        <v>-2.5012494048153346</v>
      </c>
      <c r="L93">
        <f t="shared" si="10"/>
        <v>-2.507675173246763</v>
      </c>
      <c r="M93" s="13">
        <f t="shared" si="15"/>
        <v>1.3113359693907424E-6</v>
      </c>
      <c r="N93" s="13">
        <f t="shared" si="16"/>
        <v>6.7221086082700865E-4</v>
      </c>
      <c r="O93" s="13">
        <v>1</v>
      </c>
    </row>
    <row r="94" spans="4:15" x14ac:dyDescent="0.4">
      <c r="D94" s="6">
        <v>0.5</v>
      </c>
      <c r="E94" s="7">
        <f t="shared" si="11"/>
        <v>-0.91201937380019948</v>
      </c>
      <c r="G94">
        <f t="shared" si="12"/>
        <v>3.766823181464233</v>
      </c>
      <c r="H94" s="10">
        <f t="shared" si="17"/>
        <v>-2.4843407742317436</v>
      </c>
      <c r="I94">
        <f t="shared" si="13"/>
        <v>3.7918441115850001</v>
      </c>
      <c r="J94" s="10">
        <f t="shared" si="14"/>
        <v>-2.4661003867557398</v>
      </c>
      <c r="K94">
        <f t="shared" si="9"/>
        <v>-2.4854739297218442</v>
      </c>
      <c r="L94">
        <f t="shared" si="10"/>
        <v>-2.4923027542912668</v>
      </c>
      <c r="M94" s="13">
        <f t="shared" si="15"/>
        <v>1.2840413647451845E-6</v>
      </c>
      <c r="N94" s="13">
        <f t="shared" si="16"/>
        <v>6.8656406446683722E-4</v>
      </c>
      <c r="O94" s="13">
        <v>1</v>
      </c>
    </row>
    <row r="95" spans="4:15" x14ac:dyDescent="0.4">
      <c r="D95" s="6">
        <v>0.52</v>
      </c>
      <c r="E95" s="7">
        <f t="shared" si="11"/>
        <v>-0.90612271457990723</v>
      </c>
      <c r="G95">
        <f t="shared" si="12"/>
        <v>3.7819430859248491</v>
      </c>
      <c r="H95" s="10">
        <f t="shared" si="17"/>
        <v>-2.4682782745156673</v>
      </c>
      <c r="I95">
        <f t="shared" si="13"/>
        <v>3.8068282760484005</v>
      </c>
      <c r="J95" s="10">
        <f t="shared" si="14"/>
        <v>-2.4501558202240696</v>
      </c>
      <c r="K95">
        <f t="shared" si="9"/>
        <v>-2.4693954460771779</v>
      </c>
      <c r="L95">
        <f t="shared" si="10"/>
        <v>-2.4766294592804567</v>
      </c>
      <c r="M95" s="13">
        <f t="shared" si="15"/>
        <v>1.2480722978480059E-6</v>
      </c>
      <c r="N95" s="13">
        <f t="shared" si="16"/>
        <v>7.0085356488786498E-4</v>
      </c>
      <c r="O95" s="13">
        <v>1</v>
      </c>
    </row>
    <row r="96" spans="4:15" x14ac:dyDescent="0.4">
      <c r="D96" s="6">
        <v>0.54</v>
      </c>
      <c r="E96" s="7">
        <f t="shared" si="11"/>
        <v>-0.9001233105807549</v>
      </c>
      <c r="G96">
        <f t="shared" si="12"/>
        <v>3.7970629903854656</v>
      </c>
      <c r="H96" s="10">
        <f t="shared" si="17"/>
        <v>-2.4519358980219765</v>
      </c>
      <c r="I96">
        <f t="shared" si="13"/>
        <v>3.8218124405118004</v>
      </c>
      <c r="J96" s="10">
        <f t="shared" si="14"/>
        <v>-2.4339334318103614</v>
      </c>
      <c r="K96">
        <f t="shared" si="9"/>
        <v>-2.4530331902066034</v>
      </c>
      <c r="L96">
        <f t="shared" si="10"/>
        <v>-2.4606738503884111</v>
      </c>
      <c r="M96" s="13">
        <f t="shared" si="15"/>
        <v>1.204050138443146E-6</v>
      </c>
      <c r="N96" s="13">
        <f t="shared" si="16"/>
        <v>7.1504998572930888E-4</v>
      </c>
      <c r="O96" s="13">
        <v>1</v>
      </c>
    </row>
    <row r="97" spans="4:15" x14ac:dyDescent="0.4">
      <c r="D97" s="6">
        <v>0.56000000000000005</v>
      </c>
      <c r="E97" s="7">
        <f t="shared" si="11"/>
        <v>-0.89402792454403057</v>
      </c>
      <c r="G97">
        <f t="shared" si="12"/>
        <v>3.8121828948460816</v>
      </c>
      <c r="H97" s="10">
        <f t="shared" si="17"/>
        <v>-2.4353320664579394</v>
      </c>
      <c r="I97">
        <f t="shared" si="13"/>
        <v>3.8367966049751998</v>
      </c>
      <c r="J97" s="10">
        <f t="shared" si="14"/>
        <v>-2.4174515079670589</v>
      </c>
      <c r="K97">
        <f t="shared" si="9"/>
        <v>-2.4364056894032968</v>
      </c>
      <c r="L97">
        <f t="shared" si="10"/>
        <v>-2.444453818535048</v>
      </c>
      <c r="M97" s="13">
        <f t="shared" si="15"/>
        <v>1.1526662287978981E-6</v>
      </c>
      <c r="N97" s="13">
        <f t="shared" si="16"/>
        <v>7.2912477601013445E-4</v>
      </c>
      <c r="O97" s="13">
        <v>1</v>
      </c>
    </row>
    <row r="98" spans="4:15" x14ac:dyDescent="0.4">
      <c r="D98" s="6">
        <v>0.57999999999999996</v>
      </c>
      <c r="E98" s="7">
        <f t="shared" si="11"/>
        <v>-0.88784306819359793</v>
      </c>
      <c r="G98">
        <f t="shared" si="12"/>
        <v>3.8273027993066977</v>
      </c>
      <c r="H98" s="10">
        <f t="shared" si="17"/>
        <v>-2.418484517759361</v>
      </c>
      <c r="I98">
        <f t="shared" si="13"/>
        <v>3.8517807694386006</v>
      </c>
      <c r="J98" s="10">
        <f t="shared" si="14"/>
        <v>-2.4007276563954889</v>
      </c>
      <c r="K98">
        <f t="shared" si="9"/>
        <v>-2.4195307848950125</v>
      </c>
      <c r="L98">
        <f t="shared" si="10"/>
        <v>-2.427986604746208</v>
      </c>
      <c r="M98" s="13">
        <f t="shared" si="15"/>
        <v>1.0946749191443518E-6</v>
      </c>
      <c r="N98" s="13">
        <f t="shared" si="16"/>
        <v>7.4305026518716995E-4</v>
      </c>
      <c r="O98" s="13">
        <v>1</v>
      </c>
    </row>
    <row r="99" spans="4:15" x14ac:dyDescent="0.4">
      <c r="D99" s="6">
        <v>0.6</v>
      </c>
      <c r="E99" s="7">
        <f t="shared" si="11"/>
        <v>-0.88157501030544061</v>
      </c>
      <c r="G99">
        <f t="shared" si="12"/>
        <v>3.8424227037673129</v>
      </c>
      <c r="H99" s="10">
        <f t="shared" si="17"/>
        <v>-2.4014103280720205</v>
      </c>
      <c r="I99">
        <f t="shared" si="13"/>
        <v>3.866764933902</v>
      </c>
      <c r="J99" s="10">
        <f t="shared" si="14"/>
        <v>-2.3837788278659118</v>
      </c>
      <c r="K99">
        <f t="shared" si="9"/>
        <v>-2.4024256541005822</v>
      </c>
      <c r="L99">
        <f t="shared" si="10"/>
        <v>-2.4112888208645993</v>
      </c>
      <c r="M99" s="13">
        <f t="shared" si="15"/>
        <v>1.0308869442748571E-6</v>
      </c>
      <c r="N99" s="13">
        <f t="shared" si="16"/>
        <v>7.5679971478783553E-4</v>
      </c>
      <c r="O99" s="13">
        <v>1</v>
      </c>
    </row>
    <row r="100" spans="4:15" x14ac:dyDescent="0.4">
      <c r="D100" s="6">
        <v>0.62</v>
      </c>
      <c r="E100" s="7">
        <f t="shared" si="11"/>
        <v>-0.87522978453436129</v>
      </c>
      <c r="G100">
        <f t="shared" si="12"/>
        <v>3.8575426082279294</v>
      </c>
      <c r="H100" s="10">
        <f t="shared" si="17"/>
        <v>-2.3841259330716</v>
      </c>
      <c r="I100">
        <f t="shared" si="13"/>
        <v>3.8817490983653999</v>
      </c>
      <c r="J100" s="10">
        <f t="shared" si="14"/>
        <v>-2.3666213373809128</v>
      </c>
      <c r="K100">
        <f t="shared" si="9"/>
        <v>-2.3851068321977582</v>
      </c>
      <c r="L100">
        <f t="shared" si="10"/>
        <v>-2.3943764696309762</v>
      </c>
      <c r="M100" s="13">
        <f t="shared" si="15"/>
        <v>9.6216309569787038E-7</v>
      </c>
      <c r="N100" s="13">
        <f t="shared" si="16"/>
        <v>7.7034736621850496E-4</v>
      </c>
      <c r="O100" s="13">
        <v>1</v>
      </c>
    </row>
    <row r="101" spans="4:15" x14ac:dyDescent="0.4">
      <c r="D101" s="6">
        <v>0.64</v>
      </c>
      <c r="E101" s="7">
        <f t="shared" si="11"/>
        <v>-0.86881319700484161</v>
      </c>
      <c r="G101">
        <f t="shared" si="12"/>
        <v>3.8726625126885454</v>
      </c>
      <c r="H101" s="10">
        <f t="shared" si="17"/>
        <v>-2.3666471486411886</v>
      </c>
      <c r="I101">
        <f t="shared" si="13"/>
        <v>3.8967332628288003</v>
      </c>
      <c r="J101" s="10">
        <f t="shared" si="14"/>
        <v>-2.3492708847010917</v>
      </c>
      <c r="K101">
        <f t="shared" si="9"/>
        <v>-2.3675902330233516</v>
      </c>
      <c r="L101">
        <f t="shared" si="10"/>
        <v>-2.3772649641543304</v>
      </c>
      <c r="M101" s="13">
        <f t="shared" si="15"/>
        <v>8.8940815187967478E-7</v>
      </c>
      <c r="N101" s="13">
        <f t="shared" si="16"/>
        <v>7.8366848443424278E-4</v>
      </c>
      <c r="O101" s="13">
        <v>1</v>
      </c>
    </row>
    <row r="102" spans="4:15" x14ac:dyDescent="0.4">
      <c r="D102" s="6">
        <v>0.66</v>
      </c>
      <c r="E102" s="7">
        <f t="shared" si="11"/>
        <v>-0.86233083367287511</v>
      </c>
      <c r="G102">
        <f t="shared" si="12"/>
        <v>3.8877824171491615</v>
      </c>
      <c r="H102" s="10">
        <f t="shared" si="17"/>
        <v>-2.3489891909249119</v>
      </c>
      <c r="I102">
        <f t="shared" si="13"/>
        <v>3.9117174272922002</v>
      </c>
      <c r="J102" s="10">
        <f t="shared" si="14"/>
        <v>-2.3317425742514541</v>
      </c>
      <c r="K102">
        <f t="shared" si="9"/>
        <v>-2.3498911693258848</v>
      </c>
      <c r="L102">
        <f t="shared" si="10"/>
        <v>-2.3599691467893553</v>
      </c>
      <c r="M102" s="13">
        <f t="shared" si="15"/>
        <v>8.1356503582171443E-7</v>
      </c>
      <c r="N102" s="13">
        <f t="shared" si="16"/>
        <v>7.9673939723739671E-4</v>
      </c>
      <c r="O102" s="13">
        <v>1</v>
      </c>
    </row>
    <row r="103" spans="4:15" x14ac:dyDescent="0.4">
      <c r="D103" s="6">
        <v>0.68</v>
      </c>
      <c r="E103" s="7">
        <f t="shared" si="11"/>
        <v>-0.85578806746539138</v>
      </c>
      <c r="G103">
        <f t="shared" si="12"/>
        <v>3.9029023216097771</v>
      </c>
      <c r="H103" s="10">
        <f t="shared" si="17"/>
        <v>-2.331166695775726</v>
      </c>
      <c r="I103">
        <f t="shared" si="13"/>
        <v>3.9267015917556005</v>
      </c>
      <c r="J103" s="10">
        <f t="shared" si="14"/>
        <v>-2.3140509344264184</v>
      </c>
      <c r="K103">
        <f t="shared" si="9"/>
        <v>-2.3320243723904666</v>
      </c>
      <c r="L103">
        <f t="shared" si="10"/>
        <v>-2.3425033074388288</v>
      </c>
      <c r="M103" s="13">
        <f t="shared" si="15"/>
        <v>7.3560917547283669E-7</v>
      </c>
      <c r="N103" s="13">
        <f t="shared" si="16"/>
        <v>8.0953753003734175E-4</v>
      </c>
      <c r="O103" s="13">
        <v>1</v>
      </c>
    </row>
    <row r="104" spans="4:15" x14ac:dyDescent="0.4">
      <c r="D104" s="6">
        <v>0.7</v>
      </c>
      <c r="E104" s="7">
        <f t="shared" si="11"/>
        <v>-0.84919006520370932</v>
      </c>
      <c r="G104">
        <f t="shared" si="12"/>
        <v>3.9180222260703932</v>
      </c>
      <c r="H104" s="10">
        <f t="shared" si="17"/>
        <v>-2.3131937376149043</v>
      </c>
      <c r="I104">
        <f t="shared" si="13"/>
        <v>3.9416857562190004</v>
      </c>
      <c r="J104" s="10">
        <f t="shared" si="14"/>
        <v>-2.2962099363108299</v>
      </c>
      <c r="K104">
        <f t="shared" si="9"/>
        <v>-2.3140040110549354</v>
      </c>
      <c r="L104">
        <f t="shared" si="10"/>
        <v>-2.3248812012981466</v>
      </c>
      <c r="M104" s="13">
        <f t="shared" si="15"/>
        <v>6.565430476197348E-7</v>
      </c>
      <c r="N104" s="13">
        <f t="shared" si="16"/>
        <v>8.2204143597292944E-4</v>
      </c>
      <c r="O104" s="13">
        <v>1</v>
      </c>
    </row>
    <row r="105" spans="4:15" x14ac:dyDescent="0.4">
      <c r="D105" s="6">
        <v>0.72</v>
      </c>
      <c r="E105" s="7">
        <f t="shared" si="11"/>
        <v>-0.84254179431727239</v>
      </c>
      <c r="G105">
        <f t="shared" si="12"/>
        <v>3.9331421305310093</v>
      </c>
      <c r="H105" s="10">
        <f t="shared" si="17"/>
        <v>-2.2950838477202504</v>
      </c>
      <c r="I105">
        <f t="shared" si="13"/>
        <v>3.9566699206823999</v>
      </c>
      <c r="J105" s="10">
        <f t="shared" si="14"/>
        <v>-2.2782330118339047</v>
      </c>
      <c r="K105">
        <f t="shared" si="9"/>
        <v>-2.2958437101357783</v>
      </c>
      <c r="L105">
        <f t="shared" si="10"/>
        <v>-2.307116066058605</v>
      </c>
      <c r="M105" s="13">
        <f t="shared" si="15"/>
        <v>5.773908905317953E-7</v>
      </c>
      <c r="N105" s="13">
        <f t="shared" si="16"/>
        <v>8.3423082134697658E-4</v>
      </c>
      <c r="O105" s="13">
        <v>1</v>
      </c>
    </row>
    <row r="106" spans="4:15" x14ac:dyDescent="0.4">
      <c r="D106" s="6">
        <v>0.74</v>
      </c>
      <c r="E106" s="7">
        <f t="shared" si="11"/>
        <v>-0.83584802935374769</v>
      </c>
      <c r="G106">
        <f t="shared" si="12"/>
        <v>3.9482620349916253</v>
      </c>
      <c r="H106" s="10">
        <f t="shared" si="17"/>
        <v>-2.2768500319596092</v>
      </c>
      <c r="I106">
        <f t="shared" si="13"/>
        <v>3.9716540851458007</v>
      </c>
      <c r="J106" s="10">
        <f t="shared" si="14"/>
        <v>-2.2601330713725338</v>
      </c>
      <c r="K106">
        <f t="shared" si="9"/>
        <v>-2.2775565682817613</v>
      </c>
      <c r="L106">
        <f t="shared" si="10"/>
        <v>-2.2892206385856522</v>
      </c>
      <c r="M106" s="13">
        <f t="shared" si="15"/>
        <v>4.9919357452024171E-7</v>
      </c>
      <c r="N106" s="13">
        <f t="shared" si="16"/>
        <v>8.4608656637767687E-4</v>
      </c>
      <c r="O106" s="13">
        <v>1</v>
      </c>
    </row>
    <row r="107" spans="4:15" x14ac:dyDescent="0.4">
      <c r="D107" s="6">
        <v>0.76</v>
      </c>
      <c r="E107" s="7">
        <f t="shared" si="11"/>
        <v>-0.82911335829139654</v>
      </c>
      <c r="G107">
        <f t="shared" si="12"/>
        <v>3.9633819394522409</v>
      </c>
      <c r="H107" s="10">
        <f t="shared" si="17"/>
        <v>-2.258504787985764</v>
      </c>
      <c r="I107">
        <f t="shared" si="13"/>
        <v>3.9866382496092001</v>
      </c>
      <c r="J107" s="10">
        <f t="shared" si="14"/>
        <v>-2.2419225208199363</v>
      </c>
      <c r="K107">
        <f t="shared" si="9"/>
        <v>-2.2591551752726655</v>
      </c>
      <c r="L107">
        <f t="shared" si="10"/>
        <v>-2.2712071710877737</v>
      </c>
      <c r="M107" s="13">
        <f t="shared" si="15"/>
        <v>4.2300362296306426E-7</v>
      </c>
      <c r="N107" s="13">
        <f t="shared" si="16"/>
        <v>8.5759074130955159E-4</v>
      </c>
      <c r="O107" s="13">
        <v>1</v>
      </c>
    </row>
    <row r="108" spans="4:15" x14ac:dyDescent="0.4">
      <c r="D108" s="6">
        <v>0.78</v>
      </c>
      <c r="E108" s="7">
        <f t="shared" si="11"/>
        <v>-0.82234218865946118</v>
      </c>
      <c r="G108">
        <f t="shared" si="12"/>
        <v>3.978501843912857</v>
      </c>
      <c r="H108" s="10">
        <f t="shared" si="17"/>
        <v>-2.2400601219083724</v>
      </c>
      <c r="I108">
        <f t="shared" si="13"/>
        <v>4.0016224140725996</v>
      </c>
      <c r="J108" s="10">
        <f t="shared" si="14"/>
        <v>-2.2236132781351832</v>
      </c>
      <c r="K108">
        <f t="shared" si="9"/>
        <v>-2.240651628780014</v>
      </c>
      <c r="L108">
        <f t="shared" si="10"/>
        <v>-2.2530874467912247</v>
      </c>
      <c r="M108" s="13">
        <f t="shared" si="15"/>
        <v>3.4988037919918039E-7</v>
      </c>
      <c r="N108" s="13">
        <f t="shared" si="16"/>
        <v>8.6872661796478373E-4</v>
      </c>
      <c r="O108" s="13">
        <v>1</v>
      </c>
    </row>
    <row r="109" spans="4:15" x14ac:dyDescent="0.4">
      <c r="D109" s="6">
        <v>0.8</v>
      </c>
      <c r="E109" s="7">
        <f t="shared" si="11"/>
        <v>-0.81553875347215066</v>
      </c>
      <c r="G109">
        <f t="shared" si="12"/>
        <v>3.9936217483734731</v>
      </c>
      <c r="H109" s="10">
        <f t="shared" si="17"/>
        <v>-2.2215275644581389</v>
      </c>
      <c r="I109">
        <f t="shared" si="13"/>
        <v>4.0166065785360008</v>
      </c>
      <c r="J109" s="10">
        <f t="shared" si="14"/>
        <v>-2.2052167893886958</v>
      </c>
      <c r="K109">
        <f t="shared" si="9"/>
        <v>-2.2220575506061468</v>
      </c>
      <c r="L109">
        <f t="shared" si="10"/>
        <v>-2.2348727951354186</v>
      </c>
      <c r="M109" s="13">
        <f t="shared" si="15"/>
        <v>2.8088531708027451E-7</v>
      </c>
      <c r="N109" s="13">
        <f t="shared" si="16"/>
        <v>8.794786768496545E-4</v>
      </c>
      <c r="O109" s="13">
        <v>1</v>
      </c>
    </row>
    <row r="110" spans="4:15" x14ac:dyDescent="0.4">
      <c r="D110" s="6">
        <v>0.82</v>
      </c>
      <c r="E110" s="7">
        <f t="shared" si="11"/>
        <v>-0.80870711698164977</v>
      </c>
      <c r="G110">
        <f t="shared" si="12"/>
        <v>4.0087416528340887</v>
      </c>
      <c r="H110" s="10">
        <f t="shared" si="17"/>
        <v>-2.2029181866580139</v>
      </c>
      <c r="I110">
        <f t="shared" si="13"/>
        <v>4.0315907429994002</v>
      </c>
      <c r="J110" s="10">
        <f t="shared" si="14"/>
        <v>-2.186744044318381</v>
      </c>
      <c r="K110">
        <f t="shared" si="9"/>
        <v>-2.2033841024175231</v>
      </c>
      <c r="L110">
        <f t="shared" si="10"/>
        <v>-2.2165741065032831</v>
      </c>
      <c r="M110" s="13">
        <f t="shared" si="15"/>
        <v>2.1707749495910199E-7</v>
      </c>
      <c r="N110" s="13">
        <f t="shared" si="16"/>
        <v>8.8983260995512863E-4</v>
      </c>
      <c r="O110" s="13">
        <v>1</v>
      </c>
    </row>
    <row r="111" spans="4:15" x14ac:dyDescent="0.4">
      <c r="D111" s="6">
        <v>0.84</v>
      </c>
      <c r="E111" s="7">
        <f t="shared" si="11"/>
        <v>-0.80185118025542457</v>
      </c>
      <c r="G111">
        <f t="shared" si="12"/>
        <v>4.0238615572947047</v>
      </c>
      <c r="H111" s="10">
        <f t="shared" si="17"/>
        <v>-2.1842426150157768</v>
      </c>
      <c r="I111">
        <f t="shared" si="13"/>
        <v>4.0465749074628006</v>
      </c>
      <c r="J111" s="10">
        <f t="shared" si="14"/>
        <v>-2.1682055914106684</v>
      </c>
      <c r="K111">
        <f t="shared" si="9"/>
        <v>-2.1846420009876404</v>
      </c>
      <c r="L111">
        <f t="shared" si="10"/>
        <v>-2.1982018465004827</v>
      </c>
      <c r="M111" s="13">
        <f t="shared" si="15"/>
        <v>1.5950915452144783E-7</v>
      </c>
      <c r="N111" s="13">
        <f t="shared" si="16"/>
        <v>8.9977531941320998E-4</v>
      </c>
      <c r="O111" s="13">
        <v>1</v>
      </c>
    </row>
    <row r="112" spans="4:15" x14ac:dyDescent="0.4">
      <c r="D112" s="6">
        <v>0.86</v>
      </c>
      <c r="E112" s="7">
        <f t="shared" si="11"/>
        <v>-0.79497468658295034</v>
      </c>
      <c r="G112">
        <f t="shared" si="12"/>
        <v>4.0389814617553208</v>
      </c>
      <c r="H112" s="10">
        <f t="shared" si="17"/>
        <v>-2.1655110462519569</v>
      </c>
      <c r="I112">
        <f t="shared" si="13"/>
        <v>4.0615590719262</v>
      </c>
      <c r="J112" s="10">
        <f t="shared" si="14"/>
        <v>-2.1496115525202977</v>
      </c>
      <c r="K112">
        <f t="shared" si="9"/>
        <v>-2.1658415329645022</v>
      </c>
      <c r="L112">
        <f t="shared" si="10"/>
        <v>-2.1797660697970525</v>
      </c>
      <c r="M112" s="13">
        <f t="shared" si="15"/>
        <v>1.0922146716901248E-4</v>
      </c>
      <c r="N112" s="13">
        <f t="shared" si="16"/>
        <v>0.9092949121941023</v>
      </c>
      <c r="O112" s="13">
        <v>1000</v>
      </c>
    </row>
    <row r="113" spans="4:15" x14ac:dyDescent="0.4">
      <c r="D113" s="6">
        <v>0.88</v>
      </c>
      <c r="E113" s="7">
        <f t="shared" si="11"/>
        <v>-0.78808122671683989</v>
      </c>
      <c r="G113">
        <f t="shared" si="12"/>
        <v>4.0541013662159369</v>
      </c>
      <c r="H113" s="10">
        <f t="shared" si="17"/>
        <v>-2.1467332615766721</v>
      </c>
      <c r="I113">
        <f t="shared" si="13"/>
        <v>4.0765432363896004</v>
      </c>
      <c r="J113" s="10">
        <f t="shared" si="14"/>
        <v>-2.1309716370423351</v>
      </c>
      <c r="K113">
        <f t="shared" si="9"/>
        <v>-2.1469925691771174</v>
      </c>
      <c r="L113">
        <f t="shared" si="10"/>
        <v>-2.1612764335444945</v>
      </c>
      <c r="M113" s="13">
        <f t="shared" si="15"/>
        <v>6.7240431648723465E-5</v>
      </c>
      <c r="N113" s="13">
        <f t="shared" si="16"/>
        <v>0.91838069103729558</v>
      </c>
      <c r="O113" s="13">
        <v>1000</v>
      </c>
    </row>
    <row r="114" spans="4:15" x14ac:dyDescent="0.4">
      <c r="D114" s="6">
        <v>0.9</v>
      </c>
      <c r="E114" s="7">
        <f t="shared" si="11"/>
        <v>-0.78117424395321267</v>
      </c>
      <c r="G114">
        <f t="shared" si="12"/>
        <v>4.0692212706765529</v>
      </c>
      <c r="H114" s="10">
        <f t="shared" si="17"/>
        <v>-2.1279186405285513</v>
      </c>
      <c r="I114">
        <f t="shared" si="13"/>
        <v>4.0915274008530007</v>
      </c>
      <c r="J114" s="10">
        <f t="shared" si="14"/>
        <v>-2.1122951556494871</v>
      </c>
      <c r="K114">
        <f t="shared" si="9"/>
        <v>-2.1281045784950763</v>
      </c>
      <c r="L114">
        <f t="shared" si="10"/>
        <v>-2.1427422103810709</v>
      </c>
      <c r="M114" s="13">
        <f t="shared" si="15"/>
        <v>3.4572927395450555E-5</v>
      </c>
      <c r="N114" s="13">
        <f t="shared" si="16"/>
        <v>0.92702314182806078</v>
      </c>
      <c r="O114" s="13">
        <v>1000</v>
      </c>
    </row>
    <row r="115" spans="4:15" x14ac:dyDescent="0.4">
      <c r="D115" s="6">
        <v>0.92</v>
      </c>
      <c r="E115" s="7">
        <f t="shared" si="11"/>
        <v>-0.77425703905600884</v>
      </c>
      <c r="G115">
        <f t="shared" si="12"/>
        <v>4.084341175137169</v>
      </c>
      <c r="H115" s="10">
        <f t="shared" si="17"/>
        <v>-2.1090761743885684</v>
      </c>
      <c r="I115">
        <f t="shared" si="13"/>
        <v>4.1065115653164002</v>
      </c>
      <c r="J115" s="10">
        <f t="shared" si="14"/>
        <v>-2.0935910336074479</v>
      </c>
      <c r="K115">
        <f t="shared" si="9"/>
        <v>-2.1091866412548099</v>
      </c>
      <c r="L115">
        <f t="shared" si="10"/>
        <v>-2.1241723010376372</v>
      </c>
      <c r="M115" s="13">
        <f t="shared" si="15"/>
        <v>1.2202928537217167E-8</v>
      </c>
      <c r="N115" s="13">
        <f t="shared" si="16"/>
        <v>9.3521391763675668E-4</v>
      </c>
      <c r="O115" s="13">
        <v>1</v>
      </c>
    </row>
    <row r="116" spans="4:15" x14ac:dyDescent="0.4">
      <c r="D116" s="6">
        <v>0.94</v>
      </c>
      <c r="E116" s="7">
        <f t="shared" si="11"/>
        <v>-0.76733277502981745</v>
      </c>
      <c r="G116">
        <f t="shared" si="12"/>
        <v>4.0994610795977842</v>
      </c>
      <c r="H116" s="10">
        <f t="shared" si="17"/>
        <v>-2.0902144791812227</v>
      </c>
      <c r="I116">
        <f t="shared" si="13"/>
        <v>4.1214957297797996</v>
      </c>
      <c r="J116" s="10">
        <f t="shared" si="14"/>
        <v>-2.0748678236806266</v>
      </c>
      <c r="K116">
        <f t="shared" si="9"/>
        <v>-2.0902474622657725</v>
      </c>
      <c r="L116">
        <f t="shared" si="10"/>
        <v>-2.1055752465559507</v>
      </c>
      <c r="M116" s="13">
        <f t="shared" si="15"/>
        <v>1.0878838664191259E-9</v>
      </c>
      <c r="N116" s="13">
        <f t="shared" si="16"/>
        <v>9.4294581964397969E-4</v>
      </c>
      <c r="O116" s="13">
        <v>1</v>
      </c>
    </row>
    <row r="117" spans="4:15" x14ac:dyDescent="0.4">
      <c r="D117" s="6">
        <v>0.96</v>
      </c>
      <c r="E117" s="7">
        <f t="shared" si="11"/>
        <v>-0.76040448174565933</v>
      </c>
      <c r="G117">
        <f t="shared" si="12"/>
        <v>4.1145809840584002</v>
      </c>
      <c r="H117" s="10">
        <f t="shared" si="17"/>
        <v>-2.0713418082751764</v>
      </c>
      <c r="I117">
        <f t="shared" si="13"/>
        <v>4.1364798942432008</v>
      </c>
      <c r="J117" s="10">
        <f t="shared" si="14"/>
        <v>-2.0561337186402628</v>
      </c>
      <c r="K117">
        <f t="shared" si="9"/>
        <v>-2.0712953834093084</v>
      </c>
      <c r="L117">
        <f t="shared" si="10"/>
        <v>-2.0869592401311099</v>
      </c>
      <c r="M117" s="13">
        <f t="shared" si="15"/>
        <v>2.1552681708648827E-9</v>
      </c>
      <c r="N117" s="13">
        <f t="shared" si="16"/>
        <v>9.5021277518267345E-4</v>
      </c>
      <c r="O117" s="13">
        <v>1</v>
      </c>
    </row>
    <row r="118" spans="4:15" x14ac:dyDescent="0.4">
      <c r="D118" s="6">
        <v>0.98</v>
      </c>
      <c r="E118" s="7">
        <f t="shared" si="11"/>
        <v>-0.75347506042404222</v>
      </c>
      <c r="G118">
        <f t="shared" si="12"/>
        <v>4.1297008885190163</v>
      </c>
      <c r="H118" s="10">
        <f t="shared" si="17"/>
        <v>-2.052466064595091</v>
      </c>
      <c r="I118">
        <f t="shared" si="13"/>
        <v>4.1514640587066003</v>
      </c>
      <c r="J118" s="10">
        <f t="shared" si="14"/>
        <v>-2.0373965633866105</v>
      </c>
      <c r="K118">
        <f t="shared" si="9"/>
        <v>-2.0523383958426931</v>
      </c>
      <c r="L118">
        <f t="shared" si="10"/>
        <v>-2.0683321385893647</v>
      </c>
      <c r="M118" s="13">
        <f t="shared" si="15"/>
        <v>1.6299310338834112E-8</v>
      </c>
      <c r="N118" s="13">
        <f t="shared" si="16"/>
        <v>9.5700981312526372E-4</v>
      </c>
      <c r="O118" s="13">
        <v>1</v>
      </c>
    </row>
    <row r="119" spans="4:15" x14ac:dyDescent="0.4">
      <c r="D119" s="6">
        <v>1</v>
      </c>
      <c r="E119" s="7">
        <f t="shared" si="11"/>
        <v>-0.74654728797947911</v>
      </c>
      <c r="G119">
        <f t="shared" si="12"/>
        <v>4.1448207929796324</v>
      </c>
      <c r="H119" s="10">
        <f t="shared" si="17"/>
        <v>-2.0335948124561014</v>
      </c>
      <c r="I119">
        <f t="shared" si="13"/>
        <v>4.1664482231699997</v>
      </c>
      <c r="J119" s="10">
        <f t="shared" si="14"/>
        <v>-2.018663866696512</v>
      </c>
      <c r="K119">
        <f t="shared" si="9"/>
        <v>-2.0333841518203339</v>
      </c>
      <c r="L119">
        <f t="shared" si="10"/>
        <v>-2.0497014735122359</v>
      </c>
      <c r="M119" s="13">
        <f t="shared" si="15"/>
        <v>4.4377903461953758E-8</v>
      </c>
      <c r="N119" s="13">
        <f t="shared" si="16"/>
        <v>9.6333303684746901E-4</v>
      </c>
      <c r="O119" s="13">
        <v>1</v>
      </c>
    </row>
    <row r="120" spans="4:15" x14ac:dyDescent="0.4">
      <c r="D120" s="6">
        <v>1.02</v>
      </c>
      <c r="E120" s="7">
        <f t="shared" si="11"/>
        <v>-0.73962382123054593</v>
      </c>
      <c r="G120">
        <f t="shared" si="12"/>
        <v>4.1599406974402484</v>
      </c>
      <c r="H120" s="10">
        <f t="shared" si="17"/>
        <v>-2.0147352890320076</v>
      </c>
      <c r="I120">
        <f t="shared" si="13"/>
        <v>4.1814323876334001</v>
      </c>
      <c r="J120" s="10">
        <f t="shared" si="14"/>
        <v>-1.9999428126073961</v>
      </c>
      <c r="K120">
        <f t="shared" si="9"/>
        <v>-2.0144399761438629</v>
      </c>
      <c r="L120">
        <f t="shared" si="10"/>
        <v>-2.031074462017568</v>
      </c>
      <c r="M120" s="13">
        <f t="shared" si="15"/>
        <v>8.7209701904341025E-8</v>
      </c>
      <c r="N120" s="13">
        <f t="shared" si="16"/>
        <v>9.6917959499785516E-4</v>
      </c>
      <c r="O120" s="13">
        <v>1</v>
      </c>
    </row>
    <row r="121" spans="4:15" x14ac:dyDescent="0.4">
      <c r="D121" s="6">
        <v>1.04</v>
      </c>
      <c r="E121" s="7">
        <f t="shared" si="11"/>
        <v>-0.73270720097943609</v>
      </c>
      <c r="G121">
        <f t="shared" si="12"/>
        <v>4.1750606019008645</v>
      </c>
      <c r="H121" s="10">
        <f t="shared" si="17"/>
        <v>-1.9958944154679839</v>
      </c>
      <c r="I121">
        <f t="shared" si="13"/>
        <v>4.1964165520968004</v>
      </c>
      <c r="J121" s="10">
        <f t="shared" si="14"/>
        <v>-1.9812402714483952</v>
      </c>
      <c r="K121">
        <f t="shared" si="9"/>
        <v>-1.9955128772524267</v>
      </c>
      <c r="L121">
        <f t="shared" si="10"/>
        <v>-2.0124580172078077</v>
      </c>
      <c r="M121" s="13">
        <f t="shared" si="15"/>
        <v>1.4557140993057073E-7</v>
      </c>
      <c r="N121" s="13">
        <f t="shared" si="16"/>
        <v>9.7454765029931687E-4</v>
      </c>
      <c r="O121" s="13">
        <v>1</v>
      </c>
    </row>
    <row r="122" spans="4:15" x14ac:dyDescent="0.4">
      <c r="D122" s="6">
        <v>1.06</v>
      </c>
      <c r="E122" s="7">
        <f t="shared" si="11"/>
        <v>-0.72579985596485908</v>
      </c>
      <c r="G122">
        <f t="shared" si="12"/>
        <v>4.1901805063614805</v>
      </c>
      <c r="H122" s="10">
        <f t="shared" si="17"/>
        <v>-1.9770788076482761</v>
      </c>
      <c r="I122">
        <f t="shared" si="13"/>
        <v>4.2114007165602008</v>
      </c>
      <c r="J122" s="10">
        <f t="shared" si="14"/>
        <v>-1.962562810528979</v>
      </c>
      <c r="K122">
        <f t="shared" si="9"/>
        <v>-1.9766095579641849</v>
      </c>
      <c r="L122">
        <f t="shared" si="10"/>
        <v>-1.993858758295477</v>
      </c>
      <c r="M122" s="13">
        <f t="shared" si="15"/>
        <v>2.2019526601972198E-7</v>
      </c>
      <c r="N122" s="13">
        <f t="shared" si="16"/>
        <v>9.794363466033725E-4</v>
      </c>
      <c r="O122" s="13">
        <v>1</v>
      </c>
    </row>
    <row r="123" spans="4:15" x14ac:dyDescent="0.4">
      <c r="D123" s="6">
        <v>1.08</v>
      </c>
      <c r="E123" s="7">
        <f t="shared" si="11"/>
        <v>-0.71890410669202165</v>
      </c>
      <c r="G123">
        <f t="shared" si="12"/>
        <v>4.2053004108220957</v>
      </c>
      <c r="H123" s="10">
        <f t="shared" si="17"/>
        <v>-1.958294786629067</v>
      </c>
      <c r="I123">
        <f t="shared" si="13"/>
        <v>4.2263848810236002</v>
      </c>
      <c r="J123" s="10">
        <f t="shared" si="14"/>
        <v>-1.9439167044952266</v>
      </c>
      <c r="K123">
        <f t="shared" si="9"/>
        <v>-1.9577364258796586</v>
      </c>
      <c r="L123">
        <f t="shared" si="10"/>
        <v>-1.9752830204155716</v>
      </c>
      <c r="M123" s="13">
        <f t="shared" si="15"/>
        <v>3.1176672647991476E-7</v>
      </c>
      <c r="N123" s="13">
        <f t="shared" si="16"/>
        <v>9.8384577441488824E-4</v>
      </c>
      <c r="O123" s="13">
        <v>1</v>
      </c>
    </row>
    <row r="124" spans="4:15" x14ac:dyDescent="0.4">
      <c r="D124" s="6">
        <v>1.1000000000000001</v>
      </c>
      <c r="E124" s="7">
        <f t="shared" si="11"/>
        <v>-0.71202216914331928</v>
      </c>
      <c r="G124">
        <f t="shared" si="12"/>
        <v>4.2204203152827118</v>
      </c>
      <c r="H124" s="10">
        <f t="shared" si="17"/>
        <v>-1.9395483887464018</v>
      </c>
      <c r="I124">
        <f t="shared" si="13"/>
        <v>4.2413690454869997</v>
      </c>
      <c r="J124" s="10">
        <f t="shared" si="14"/>
        <v>-1.9253079453635358</v>
      </c>
      <c r="K124">
        <f t="shared" si="9"/>
        <v>-1.9388996034572787</v>
      </c>
      <c r="L124">
        <f t="shared" si="10"/>
        <v>-1.9567368641342617</v>
      </c>
      <c r="M124" s="13">
        <f t="shared" si="15"/>
        <v>4.2092235138247168E-7</v>
      </c>
      <c r="N124" s="13">
        <f t="shared" si="16"/>
        <v>9.8777693509689022E-4</v>
      </c>
      <c r="O124" s="13">
        <v>1</v>
      </c>
    </row>
    <row r="125" spans="4:15" x14ac:dyDescent="0.4">
      <c r="D125" s="6">
        <v>1.1200000000000001</v>
      </c>
      <c r="E125" s="7">
        <f t="shared" si="11"/>
        <v>-0.70515615837326795</v>
      </c>
      <c r="G125">
        <f t="shared" si="12"/>
        <v>4.2355402197433278</v>
      </c>
      <c r="H125" s="10">
        <f t="shared" si="17"/>
        <v>-1.920845375408782</v>
      </c>
      <c r="I125">
        <f t="shared" si="13"/>
        <v>4.2563532099504009</v>
      </c>
      <c r="J125" s="10">
        <f t="shared" si="14"/>
        <v>-1.9067422522413167</v>
      </c>
      <c r="K125">
        <f t="shared" si="9"/>
        <v>-1.9201049377711614</v>
      </c>
      <c r="L125">
        <f t="shared" si="10"/>
        <v>-1.9382260846630277</v>
      </c>
      <c r="M125" s="13">
        <f t="shared" si="15"/>
        <v>5.4824789520510118E-7</v>
      </c>
      <c r="N125" s="13">
        <f t="shared" si="16"/>
        <v>9.9123170395838353E-4</v>
      </c>
      <c r="O125" s="13">
        <v>1</v>
      </c>
    </row>
    <row r="126" spans="4:15" x14ac:dyDescent="0.4">
      <c r="D126" s="6">
        <v>1.1399999999999999</v>
      </c>
      <c r="E126" s="7">
        <f t="shared" si="11"/>
        <v>-0.69830809199110411</v>
      </c>
      <c r="G126">
        <f t="shared" si="12"/>
        <v>4.2506601242039439</v>
      </c>
      <c r="H126" s="10">
        <f t="shared" si="17"/>
        <v>-1.9021912425837677</v>
      </c>
      <c r="I126">
        <f t="shared" si="13"/>
        <v>4.2713373744138003</v>
      </c>
      <c r="J126" s="10">
        <f t="shared" si="14"/>
        <v>-1.8882250807439453</v>
      </c>
      <c r="K126">
        <f t="shared" si="9"/>
        <v>-1.9013580099608114</v>
      </c>
      <c r="L126">
        <f t="shared" si="10"/>
        <v>-1.9197562207871106</v>
      </c>
      <c r="M126" s="13">
        <f t="shared" si="15"/>
        <v>6.9427660395866014E-7</v>
      </c>
      <c r="N126" s="13">
        <f t="shared" si="16"/>
        <v>9.9421279242169983E-4</v>
      </c>
      <c r="O126" s="13">
        <v>1</v>
      </c>
    </row>
    <row r="127" spans="4:15" x14ac:dyDescent="0.4">
      <c r="D127" s="6">
        <v>1.1599999999999999</v>
      </c>
      <c r="E127" s="7">
        <f t="shared" si="11"/>
        <v>-0.691479893534379</v>
      </c>
      <c r="G127">
        <f t="shared" si="12"/>
        <v>4.26578002866456</v>
      </c>
      <c r="H127" s="10">
        <f t="shared" si="17"/>
        <v>-1.8835912299876485</v>
      </c>
      <c r="I127">
        <f t="shared" si="13"/>
        <v>4.2863215388771998</v>
      </c>
      <c r="J127" s="10">
        <f t="shared" si="14"/>
        <v>-1.869761632116961</v>
      </c>
      <c r="K127">
        <f t="shared" si="9"/>
        <v>-1.8826641443822145</v>
      </c>
      <c r="L127">
        <f t="shared" si="10"/>
        <v>-1.9013325635168212</v>
      </c>
      <c r="M127" s="13">
        <f t="shared" si="15"/>
        <v>8.5948771980287978E-7</v>
      </c>
      <c r="N127" s="13">
        <f t="shared" si="16"/>
        <v>9.9672370945468026E-4</v>
      </c>
      <c r="O127" s="13">
        <v>1</v>
      </c>
    </row>
    <row r="128" spans="4:15" x14ac:dyDescent="0.4">
      <c r="D128" s="6">
        <v>1.18</v>
      </c>
      <c r="E128" s="7">
        <f t="shared" si="11"/>
        <v>-0.68467339573678498</v>
      </c>
      <c r="G128">
        <f t="shared" si="12"/>
        <v>4.280899933125176</v>
      </c>
      <c r="H128" s="10">
        <f t="shared" si="17"/>
        <v>-1.8650503299870023</v>
      </c>
      <c r="I128">
        <f t="shared" si="13"/>
        <v>4.3013057033406001</v>
      </c>
      <c r="J128" s="10">
        <f t="shared" si="14"/>
        <v>-1.8513568620722667</v>
      </c>
      <c r="K128">
        <f t="shared" si="9"/>
        <v>-1.8640284174694379</v>
      </c>
      <c r="L128">
        <f t="shared" si="10"/>
        <v>-1.8829601644701053</v>
      </c>
      <c r="M128" s="13">
        <f t="shared" si="15"/>
        <v>1.0443051935546844E-6</v>
      </c>
      <c r="N128" s="13">
        <f t="shared" si="16"/>
        <v>9.9876872244923079E-4</v>
      </c>
      <c r="O128" s="13">
        <v>1</v>
      </c>
    </row>
    <row r="129" spans="4:15" x14ac:dyDescent="0.4">
      <c r="D129" s="6">
        <v>1.2</v>
      </c>
      <c r="E129" s="7">
        <f t="shared" si="11"/>
        <v>-0.67789034369335444</v>
      </c>
      <c r="G129">
        <f t="shared" si="12"/>
        <v>4.2960198375857921</v>
      </c>
      <c r="H129" s="10">
        <f t="shared" si="17"/>
        <v>-1.8465732962206975</v>
      </c>
      <c r="I129">
        <f t="shared" si="13"/>
        <v>4.3162898678040005</v>
      </c>
      <c r="J129" s="10">
        <f t="shared" si="14"/>
        <v>-1.8330154893468305</v>
      </c>
      <c r="K129">
        <f t="shared" si="9"/>
        <v>-1.8454556663156128</v>
      </c>
      <c r="L129">
        <f t="shared" si="10"/>
        <v>-1.8646438439944086</v>
      </c>
      <c r="M129" s="13">
        <f t="shared" si="15"/>
        <v>1.2490966047398452E-6</v>
      </c>
      <c r="N129" s="13">
        <f t="shared" si="16"/>
        <v>1.0003528177129804E-3</v>
      </c>
      <c r="O129" s="13">
        <v>1</v>
      </c>
    </row>
    <row r="130" spans="4:15" x14ac:dyDescent="0.4">
      <c r="D130" s="6">
        <v>1.22</v>
      </c>
      <c r="E130" s="7">
        <f t="shared" si="11"/>
        <v>-0.67113239792608159</v>
      </c>
      <c r="G130">
        <f t="shared" si="12"/>
        <v>4.3111397420464082</v>
      </c>
      <c r="H130" s="10">
        <f t="shared" si="17"/>
        <v>-1.8281646519506463</v>
      </c>
      <c r="I130">
        <f t="shared" si="13"/>
        <v>4.3312740322674008</v>
      </c>
      <c r="J130" s="10">
        <f t="shared" si="14"/>
        <v>-1.8147420039921247</v>
      </c>
      <c r="K130">
        <f t="shared" si="9"/>
        <v>-1.8269504969819055</v>
      </c>
      <c r="L130">
        <f t="shared" si="10"/>
        <v>-1.8463881990357107</v>
      </c>
      <c r="M130" s="13">
        <f t="shared" si="15"/>
        <v>1.4741722881179174E-6</v>
      </c>
      <c r="N130" s="13">
        <f t="shared" si="16"/>
        <v>1.0014816607366878E-3</v>
      </c>
      <c r="O130" s="13">
        <v>1</v>
      </c>
    </row>
    <row r="131" spans="4:15" x14ac:dyDescent="0.4">
      <c r="D131" s="6">
        <v>1.24</v>
      </c>
      <c r="E131" s="7">
        <f t="shared" si="11"/>
        <v>-0.66440113735293793</v>
      </c>
      <c r="G131">
        <f t="shared" si="12"/>
        <v>4.3262596465070233</v>
      </c>
      <c r="H131" s="10">
        <f t="shared" si="17"/>
        <v>-1.8098286981494029</v>
      </c>
      <c r="I131">
        <f t="shared" si="13"/>
        <v>4.3462581967308003</v>
      </c>
      <c r="J131" s="10">
        <f t="shared" si="14"/>
        <v>-1.7965406754023441</v>
      </c>
      <c r="K131">
        <f t="shared" si="9"/>
        <v>-1.8085172925428128</v>
      </c>
      <c r="L131">
        <f t="shared" si="10"/>
        <v>-1.8281976107623494</v>
      </c>
      <c r="M131" s="13">
        <f t="shared" si="15"/>
        <v>1.7197846649960916E-6</v>
      </c>
      <c r="N131" s="13">
        <f t="shared" si="16"/>
        <v>1.0021615563875574E-3</v>
      </c>
      <c r="O131" s="13">
        <v>1</v>
      </c>
    </row>
    <row r="132" spans="4:15" x14ac:dyDescent="0.4">
      <c r="D132" s="6">
        <v>1.26</v>
      </c>
      <c r="E132" s="7">
        <f t="shared" si="11"/>
        <v>-0.65769806216315285</v>
      </c>
      <c r="G132">
        <f t="shared" si="12"/>
        <v>4.3413795509676394</v>
      </c>
      <c r="H132" s="10">
        <f t="shared" si="17"/>
        <v>-1.7915695213324283</v>
      </c>
      <c r="I132">
        <f t="shared" si="13"/>
        <v>4.3612423611941997</v>
      </c>
      <c r="J132" s="10">
        <f t="shared" si="14"/>
        <v>-1.7784155600891653</v>
      </c>
      <c r="K132">
        <f t="shared" si="9"/>
        <v>-1.7901602208758509</v>
      </c>
      <c r="L132">
        <f t="shared" si="10"/>
        <v>-1.8100762519510079</v>
      </c>
      <c r="M132" s="13">
        <f t="shared" si="15"/>
        <v>1.9861277769092377E-6</v>
      </c>
      <c r="N132" s="13">
        <f t="shared" si="16"/>
        <v>1.0023994091705403E-3</v>
      </c>
      <c r="O132" s="13">
        <v>1</v>
      </c>
    </row>
    <row r="133" spans="4:15" x14ac:dyDescent="0.4">
      <c r="D133" s="6">
        <v>1.28</v>
      </c>
      <c r="E133" s="7">
        <f t="shared" si="11"/>
        <v>-0.65102459660156486</v>
      </c>
      <c r="G133">
        <f t="shared" si="12"/>
        <v>4.3564994554282555</v>
      </c>
      <c r="H133" s="10">
        <f t="shared" si="17"/>
        <v>-1.7733910011426626</v>
      </c>
      <c r="I133">
        <f t="shared" si="13"/>
        <v>4.376226525657601</v>
      </c>
      <c r="J133" s="10">
        <f t="shared" si="14"/>
        <v>-1.7603705092106314</v>
      </c>
      <c r="K133">
        <f t="shared" si="9"/>
        <v>-1.7718832422035238</v>
      </c>
      <c r="L133">
        <f t="shared" si="10"/>
        <v>-1.7920280941420548</v>
      </c>
      <c r="M133" s="13">
        <f t="shared" si="15"/>
        <v>2.2733370185529369E-6</v>
      </c>
      <c r="N133" s="13">
        <f t="shared" si="16"/>
        <v>1.0022026836902823E-3</v>
      </c>
      <c r="O133" s="13">
        <v>1</v>
      </c>
    </row>
    <row r="134" spans="4:15" x14ac:dyDescent="0.4">
      <c r="D134" s="6">
        <v>1.3</v>
      </c>
      <c r="E134" s="7">
        <f t="shared" si="11"/>
        <v>-0.64438209166475391</v>
      </c>
      <c r="G134">
        <f t="shared" si="12"/>
        <v>4.3716193598888715</v>
      </c>
      <c r="H134" s="10">
        <f t="shared" si="17"/>
        <v>-1.7552968176947898</v>
      </c>
      <c r="I134">
        <f t="shared" si="13"/>
        <v>4.3912106901210004</v>
      </c>
      <c r="J134" s="10">
        <f t="shared" si="14"/>
        <v>-1.7424091758614946</v>
      </c>
      <c r="K134">
        <f t="shared" si="9"/>
        <v>-1.7536901163951288</v>
      </c>
      <c r="L134">
        <f t="shared" si="10"/>
        <v>-1.7740569145711869</v>
      </c>
      <c r="M134" s="13">
        <f t="shared" si="15"/>
        <v>2.581489066332367E-6</v>
      </c>
      <c r="N134" s="13">
        <f t="shared" si="16"/>
        <v>1.0015793654369555E-3</v>
      </c>
      <c r="O134" s="13">
        <v>1</v>
      </c>
    </row>
    <row r="135" spans="4:15" x14ac:dyDescent="0.4">
      <c r="D135" s="6">
        <v>1.32</v>
      </c>
      <c r="E135" s="7">
        <f t="shared" si="11"/>
        <v>-0.63777182771160024</v>
      </c>
      <c r="G135">
        <f t="shared" si="12"/>
        <v>4.3867392643494876</v>
      </c>
      <c r="H135" s="10">
        <f t="shared" si="17"/>
        <v>-1.7372904586863991</v>
      </c>
      <c r="I135">
        <f t="shared" si="13"/>
        <v>4.4061948545843999</v>
      </c>
      <c r="J135" s="10">
        <f t="shared" si="14"/>
        <v>-1.7245350221321671</v>
      </c>
      <c r="K135">
        <f t="shared" si="9"/>
        <v>-1.7355844100358024</v>
      </c>
      <c r="L135">
        <f t="shared" si="10"/>
        <v>-1.7561663028841141</v>
      </c>
      <c r="M135" s="13">
        <f t="shared" si="15"/>
        <v>2.9106019982026424E-6</v>
      </c>
      <c r="N135" s="13">
        <f t="shared" si="16"/>
        <v>1.000537922008492E-3</v>
      </c>
      <c r="O135" s="13">
        <v>1</v>
      </c>
    </row>
    <row r="136" spans="4:15" x14ac:dyDescent="0.4">
      <c r="D136" s="6">
        <v>1.34</v>
      </c>
      <c r="E136" s="7">
        <f t="shared" si="11"/>
        <v>-0.63119501699082592</v>
      </c>
      <c r="G136">
        <f t="shared" si="12"/>
        <v>4.4018591688101036</v>
      </c>
      <c r="H136" s="10">
        <f t="shared" si="17"/>
        <v>-1.7193752262830098</v>
      </c>
      <c r="I136">
        <f t="shared" si="13"/>
        <v>4.4211790190478002</v>
      </c>
      <c r="J136" s="10">
        <f t="shared" si="14"/>
        <v>-1.7067513259431935</v>
      </c>
      <c r="K136">
        <f t="shared" si="9"/>
        <v>-1.7175695032699543</v>
      </c>
      <c r="L136">
        <f t="shared" si="10"/>
        <v>-1.7383596676408579</v>
      </c>
      <c r="M136" s="13">
        <f t="shared" si="15"/>
        <v>3.2606355998781701E-6</v>
      </c>
      <c r="N136" s="13">
        <f t="shared" si="16"/>
        <v>9.9908726487631409E-4</v>
      </c>
      <c r="O136" s="13">
        <v>1</v>
      </c>
    </row>
    <row r="137" spans="4:15" x14ac:dyDescent="0.4">
      <c r="D137" s="6">
        <v>1.36</v>
      </c>
      <c r="E137" s="7">
        <f t="shared" si="11"/>
        <v>-0.62465280608801588</v>
      </c>
      <c r="G137">
        <f t="shared" si="12"/>
        <v>4.4169790732707197</v>
      </c>
      <c r="H137" s="10">
        <f t="shared" si="17"/>
        <v>-1.7015542437837552</v>
      </c>
      <c r="I137">
        <f t="shared" si="13"/>
        <v>4.4361631835112005</v>
      </c>
      <c r="J137" s="10">
        <f t="shared" si="14"/>
        <v>-1.689061187661995</v>
      </c>
      <c r="K137">
        <f t="shared" si="9"/>
        <v>-1.6996485964260211</v>
      </c>
      <c r="L137">
        <f t="shared" si="10"/>
        <v>-1.7206402426160015</v>
      </c>
      <c r="M137" s="13">
        <f t="shared" si="15"/>
        <v>3.6314918520390727E-6</v>
      </c>
      <c r="N137" s="13">
        <f t="shared" si="16"/>
        <v>9.9723671178816127E-4</v>
      </c>
      <c r="O137" s="13">
        <v>1</v>
      </c>
    </row>
    <row r="138" spans="4:15" x14ac:dyDescent="0.4">
      <c r="D138" s="6">
        <v>1.38</v>
      </c>
      <c r="E138" s="7">
        <f t="shared" si="11"/>
        <v>-0.61814627829452873</v>
      </c>
      <c r="G138">
        <f t="shared" si="12"/>
        <v>4.4320989777313349</v>
      </c>
      <c r="H138" s="10">
        <f t="shared" si="17"/>
        <v>-1.6838304620742963</v>
      </c>
      <c r="I138">
        <f t="shared" si="13"/>
        <v>4.4511473479746</v>
      </c>
      <c r="J138" s="10">
        <f t="shared" si="14"/>
        <v>-1.6714675365084057</v>
      </c>
      <c r="K138">
        <f t="shared" si="9"/>
        <v>-1.6818247164292703</v>
      </c>
      <c r="L138">
        <f t="shared" si="10"/>
        <v>-1.7030110929010613</v>
      </c>
      <c r="M138" s="13">
        <f t="shared" si="15"/>
        <v>4.0230155925406858E-6</v>
      </c>
      <c r="N138" s="13">
        <f t="shared" si="16"/>
        <v>9.9499594989664424E-4</v>
      </c>
      <c r="O138" s="13">
        <v>1</v>
      </c>
    </row>
    <row r="139" spans="4:15" x14ac:dyDescent="0.4">
      <c r="D139" s="6">
        <v>1.4</v>
      </c>
      <c r="E139" s="7">
        <f t="shared" si="11"/>
        <v>-0.61167645590065389</v>
      </c>
      <c r="G139">
        <f t="shared" si="12"/>
        <v>4.4472188821919509</v>
      </c>
      <c r="H139" s="10">
        <f t="shared" si="17"/>
        <v>-1.6662066658733814</v>
      </c>
      <c r="I139">
        <f t="shared" si="13"/>
        <v>4.4661315124380003</v>
      </c>
      <c r="J139" s="10">
        <f t="shared" si="14"/>
        <v>-1.6539731367553685</v>
      </c>
      <c r="K139">
        <f t="shared" si="9"/>
        <v>-1.6641007230091647</v>
      </c>
      <c r="L139">
        <f t="shared" si="10"/>
        <v>-1.6854751208149696</v>
      </c>
      <c r="M139" s="13">
        <f t="shared" si="15"/>
        <v>4.4349953473453456E-6</v>
      </c>
      <c r="N139" s="13">
        <f t="shared" si="16"/>
        <v>9.9237499969136427E-4</v>
      </c>
      <c r="O139" s="13">
        <v>1</v>
      </c>
    </row>
    <row r="140" spans="4:15" x14ac:dyDescent="0.4">
      <c r="D140" s="6">
        <v>1.42</v>
      </c>
      <c r="E140" s="7">
        <f t="shared" si="11"/>
        <v>-0.60524430241528615</v>
      </c>
      <c r="G140">
        <f t="shared" si="12"/>
        <v>4.462338786652567</v>
      </c>
      <c r="H140" s="10">
        <f t="shared" si="17"/>
        <v>-1.6486854797792396</v>
      </c>
      <c r="I140">
        <f t="shared" si="13"/>
        <v>4.4811156769013998</v>
      </c>
      <c r="J140" s="10">
        <f t="shared" si="14"/>
        <v>-1.6365805937309341</v>
      </c>
      <c r="K140">
        <f t="shared" si="9"/>
        <v>-1.6464793147076358</v>
      </c>
      <c r="L140">
        <f t="shared" si="10"/>
        <v>-1.6680350716284635</v>
      </c>
      <c r="M140" s="13">
        <f t="shared" si="15"/>
        <v>4.8671643231649165E-6</v>
      </c>
      <c r="N140" s="13">
        <f t="shared" si="16"/>
        <v>9.8938417980616675E-4</v>
      </c>
      <c r="O140" s="13">
        <v>1</v>
      </c>
    </row>
    <row r="141" spans="4:15" x14ac:dyDescent="0.4">
      <c r="D141" s="6">
        <v>1.44</v>
      </c>
      <c r="E141" s="7">
        <f t="shared" si="11"/>
        <v>-0.59885072471433975</v>
      </c>
      <c r="G141">
        <f t="shared" si="12"/>
        <v>4.4774586911131831</v>
      </c>
      <c r="H141" s="10">
        <f t="shared" si="17"/>
        <v>-1.6312693741218618</v>
      </c>
      <c r="I141">
        <f t="shared" si="13"/>
        <v>4.4960998413648001</v>
      </c>
      <c r="J141" s="10">
        <f t="shared" si="14"/>
        <v>-1.619292359627575</v>
      </c>
      <c r="K141">
        <f t="shared" si="9"/>
        <v>-1.6289630346943724</v>
      </c>
      <c r="L141">
        <f t="shared" si="10"/>
        <v>-1.6506935391080135</v>
      </c>
      <c r="M141" s="13">
        <f t="shared" si="15"/>
        <v>5.3192015547919853E-6</v>
      </c>
      <c r="N141" s="13">
        <f t="shared" si="16"/>
        <v>9.8603407276271339E-4</v>
      </c>
      <c r="O141" s="13">
        <v>1</v>
      </c>
    </row>
    <row r="142" spans="4:15" x14ac:dyDescent="0.4">
      <c r="D142" s="6">
        <v>1.46</v>
      </c>
      <c r="E142" s="7">
        <f t="shared" si="11"/>
        <v>-0.59249657512004805</v>
      </c>
      <c r="G142">
        <f t="shared" si="12"/>
        <v>4.4925785955737991</v>
      </c>
      <c r="H142" s="10">
        <f t="shared" si="17"/>
        <v>-1.6139606706270109</v>
      </c>
      <c r="I142">
        <f t="shared" si="13"/>
        <v>4.5110840058282005</v>
      </c>
      <c r="J142" s="10">
        <f t="shared" si="14"/>
        <v>-1.6021107391246099</v>
      </c>
      <c r="K142">
        <f t="shared" si="9"/>
        <v>-1.6115542763950921</v>
      </c>
      <c r="L142">
        <f t="shared" si="10"/>
        <v>-1.6334529708847609</v>
      </c>
      <c r="M142" s="13">
        <f t="shared" si="15"/>
        <v>5.7907331994120512E-6</v>
      </c>
      <c r="N142" s="13">
        <f t="shared" si="16"/>
        <v>9.8233549170702122E-4</v>
      </c>
      <c r="O142" s="13">
        <v>1</v>
      </c>
    </row>
    <row r="143" spans="4:15" x14ac:dyDescent="0.4">
      <c r="D143" s="6">
        <v>1.48</v>
      </c>
      <c r="E143" s="7">
        <f t="shared" si="11"/>
        <v>-0.58618265341323883</v>
      </c>
      <c r="G143">
        <f t="shared" si="12"/>
        <v>4.5076985000344152</v>
      </c>
      <c r="H143" s="10">
        <f t="shared" si="17"/>
        <v>-1.5967615478976627</v>
      </c>
      <c r="I143">
        <f t="shared" si="13"/>
        <v>4.5260681702915999</v>
      </c>
      <c r="J143" s="10">
        <f t="shared" si="14"/>
        <v>-1.5850378948293979</v>
      </c>
      <c r="K143">
        <f t="shared" si="9"/>
        <v>-1.5942552889385457</v>
      </c>
      <c r="L143">
        <f t="shared" si="10"/>
        <v>-1.6163156736537618</v>
      </c>
      <c r="M143" s="13">
        <f t="shared" si="15"/>
        <v>6.2813339701539072E-6</v>
      </c>
      <c r="N143" s="13">
        <f t="shared" si="16"/>
        <v>9.7829944818582609E-4</v>
      </c>
      <c r="O143" s="13">
        <v>1</v>
      </c>
    </row>
    <row r="144" spans="4:15" x14ac:dyDescent="0.4">
      <c r="D144" s="6">
        <v>1.5</v>
      </c>
      <c r="E144" s="7">
        <f t="shared" si="11"/>
        <v>-0.57990970878061221</v>
      </c>
      <c r="G144">
        <f t="shared" si="12"/>
        <v>4.5228184044950313</v>
      </c>
      <c r="H144" s="10">
        <f t="shared" si="17"/>
        <v>-1.5796740467183878</v>
      </c>
      <c r="I144">
        <f t="shared" si="13"/>
        <v>4.5410523347550003</v>
      </c>
      <c r="J144" s="10">
        <f t="shared" si="14"/>
        <v>-1.5680758525427756</v>
      </c>
      <c r="K144">
        <f t="shared" si="9"/>
        <v>-1.5770681824278663</v>
      </c>
      <c r="L144">
        <f t="shared" si="10"/>
        <v>-1.5992838182086775</v>
      </c>
      <c r="M144" s="13">
        <f t="shared" si="15"/>
        <v>6.7905287006154566E-6</v>
      </c>
      <c r="N144" s="13">
        <f t="shared" si="16"/>
        <v>9.7393712100411138E-4</v>
      </c>
      <c r="O144" s="13">
        <v>1</v>
      </c>
    </row>
    <row r="145" spans="4:15" x14ac:dyDescent="0.4">
      <c r="D145" s="6">
        <v>1.52</v>
      </c>
      <c r="E145" s="7">
        <f t="shared" si="11"/>
        <v>-0.57367844169899029</v>
      </c>
      <c r="G145">
        <f t="shared" si="12"/>
        <v>4.5379383089556464</v>
      </c>
      <c r="H145" s="10">
        <f t="shared" si="17"/>
        <v>-1.56270007518805</v>
      </c>
      <c r="I145">
        <f t="shared" si="13"/>
        <v>4.5560364992184006</v>
      </c>
      <c r="J145" s="10">
        <f t="shared" si="14"/>
        <v>-1.55122650635407</v>
      </c>
      <c r="K145">
        <f t="shared" si="9"/>
        <v>-1.5599949330416678</v>
      </c>
      <c r="L145">
        <f t="shared" si="10"/>
        <v>-1.5823594443169071</v>
      </c>
      <c r="M145" s="13">
        <f t="shared" si="15"/>
        <v>7.3177940321331765E-6</v>
      </c>
      <c r="N145" s="13">
        <f t="shared" si="16"/>
        <v>9.6925982619786445E-4</v>
      </c>
      <c r="O145" s="13">
        <v>1</v>
      </c>
    </row>
    <row r="146" spans="4:15" x14ac:dyDescent="0.4">
      <c r="D146" s="6">
        <v>1.54</v>
      </c>
      <c r="E146" s="7">
        <f t="shared" si="11"/>
        <v>-0.56748950575845047</v>
      </c>
      <c r="G146">
        <f t="shared" si="12"/>
        <v>4.5530582134162625</v>
      </c>
      <c r="H146" s="10">
        <f t="shared" si="17"/>
        <v>-1.545841413686019</v>
      </c>
      <c r="I146">
        <f t="shared" si="13"/>
        <v>4.5710206636818009</v>
      </c>
      <c r="J146" s="10">
        <f t="shared" si="14"/>
        <v>-1.5344916235708501</v>
      </c>
      <c r="K146">
        <f t="shared" si="9"/>
        <v>-1.5430373879701551</v>
      </c>
      <c r="L146">
        <f t="shared" si="10"/>
        <v>-1.5655444654400004</v>
      </c>
      <c r="M146" s="13">
        <f t="shared" si="15"/>
        <v>7.8625602152261206E-6</v>
      </c>
      <c r="N146" s="13">
        <f t="shared" si="16"/>
        <v>9.6427898815045073E-4</v>
      </c>
      <c r="O146" s="13">
        <v>1</v>
      </c>
    </row>
    <row r="147" spans="4:15" x14ac:dyDescent="0.4">
      <c r="D147" s="6">
        <v>1.56</v>
      </c>
      <c r="E147" s="7">
        <f t="shared" si="11"/>
        <v>-0.56134350942619782</v>
      </c>
      <c r="G147">
        <f t="shared" si="12"/>
        <v>4.5681781178768794</v>
      </c>
      <c r="H147" s="10">
        <f t="shared" si="17"/>
        <v>-1.5290997196769631</v>
      </c>
      <c r="I147">
        <f t="shared" si="13"/>
        <v>4.5860048281452004</v>
      </c>
      <c r="J147" s="10">
        <f t="shared" si="14"/>
        <v>-1.5178728494884393</v>
      </c>
      <c r="K147">
        <f t="shared" ref="K147:K210" si="18">$E$6*$O$6*EXP(-$O$15*(G147/$E$4-1))-SQRT($E$6)*$O$5*EXP(-$O$4*(G147/$E$4-1))</f>
        <v>-1.5261972701913626</v>
      </c>
      <c r="L147">
        <f t="shared" ref="L147:L210" si="19">$K$6*$O$6*EXP(-$O$15*(I147/$K$4-1))-SQRT($K$6)*$O$5*EXP(-$O$4*(I147/$K$4-1))</f>
        <v>-1.5488406733040505</v>
      </c>
      <c r="M147" s="13">
        <f t="shared" si="15"/>
        <v>8.4242130164624787E-6</v>
      </c>
      <c r="N147" s="13">
        <f t="shared" si="16"/>
        <v>9.5900611187473938E-4</v>
      </c>
      <c r="O147" s="13">
        <v>1</v>
      </c>
    </row>
    <row r="148" spans="4:15" x14ac:dyDescent="0.4">
      <c r="D148" s="6">
        <v>1.58</v>
      </c>
      <c r="E148" s="7">
        <f t="shared" ref="E148:E211" si="20">-(1+D148+$E$5*D148^3)*EXP(-D148)</f>
        <v>-0.5552410177529814</v>
      </c>
      <c r="G148">
        <f t="shared" ref="G148:G211" si="21">$E$11*(D148/$E$12+1)</f>
        <v>4.5832980223374946</v>
      </c>
      <c r="H148" s="10">
        <f t="shared" si="17"/>
        <v>-1.5124765323591214</v>
      </c>
      <c r="I148">
        <f t="shared" ref="I148:I211" si="22">$K$11*(D148/$K$12+1)</f>
        <v>4.6009889926085998</v>
      </c>
      <c r="J148" s="10">
        <f t="shared" ref="J148:J211" si="23">-(-$H$4)*(1+D148+$K$5*D148^3)*EXP(-D148)</f>
        <v>-1.5013717120040617</v>
      </c>
      <c r="K148">
        <f t="shared" si="18"/>
        <v>-1.5094761830924346</v>
      </c>
      <c r="L148">
        <f t="shared" si="19"/>
        <v>-1.5322497423246177</v>
      </c>
      <c r="M148" s="13">
        <f t="shared" ref="M148:M211" si="24">(K148-H148)^2*O148</f>
        <v>9.002095722108001E-6</v>
      </c>
      <c r="N148" s="13">
        <f t="shared" ref="N148:N211" si="25">(L148-J148)^2*O148</f>
        <v>9.5345275647717737E-4</v>
      </c>
      <c r="O148" s="13">
        <v>1</v>
      </c>
    </row>
    <row r="149" spans="4:15" x14ac:dyDescent="0.4">
      <c r="D149" s="6">
        <v>1.6</v>
      </c>
      <c r="E149" s="7">
        <f t="shared" si="20"/>
        <v>-0.54918255402379934</v>
      </c>
      <c r="G149">
        <f t="shared" si="21"/>
        <v>4.5984179267981116</v>
      </c>
      <c r="H149" s="10">
        <f t="shared" ref="H149:H212" si="26">-(-$B$4)*(1+D149+$E$5*D149^3)*EXP(-D149)</f>
        <v>-1.4959732771608296</v>
      </c>
      <c r="I149">
        <f t="shared" si="22"/>
        <v>4.6159731570720011</v>
      </c>
      <c r="J149" s="10">
        <f t="shared" si="23"/>
        <v>-1.4849896260803537</v>
      </c>
      <c r="K149">
        <f t="shared" si="18"/>
        <v>-1.4928756149407603</v>
      </c>
      <c r="L149">
        <f t="shared" si="19"/>
        <v>-1.5157732338906085</v>
      </c>
      <c r="M149" s="13">
        <f t="shared" si="24"/>
        <v>9.5955112296449909E-6</v>
      </c>
      <c r="N149" s="13">
        <f t="shared" si="25"/>
        <v>9.4763050981558025E-4</v>
      </c>
      <c r="O149" s="13">
        <v>1</v>
      </c>
    </row>
    <row r="150" spans="4:15" x14ac:dyDescent="0.4">
      <c r="D150" s="6">
        <v>1.62</v>
      </c>
      <c r="E150" s="7">
        <f t="shared" si="20"/>
        <v>-0.54316860135459744</v>
      </c>
      <c r="G150">
        <f t="shared" si="21"/>
        <v>4.6135378312587267</v>
      </c>
      <c r="H150" s="10">
        <f t="shared" si="26"/>
        <v>-1.4795912700899234</v>
      </c>
      <c r="I150">
        <f t="shared" si="22"/>
        <v>4.6309573215354005</v>
      </c>
      <c r="J150" s="10">
        <f t="shared" si="23"/>
        <v>-1.4687278980628313</v>
      </c>
      <c r="K150">
        <f t="shared" si="18"/>
        <v>-1.4763969432096216</v>
      </c>
      <c r="L150">
        <f t="shared" si="19"/>
        <v>-1.4994126005114139</v>
      </c>
      <c r="M150" s="13">
        <f t="shared" si="24"/>
        <v>1.0203724218218992E-5</v>
      </c>
      <c r="N150" s="13">
        <f t="shared" si="25"/>
        <v>9.4155096435804902E-4</v>
      </c>
      <c r="O150" s="13">
        <v>1</v>
      </c>
    </row>
    <row r="151" spans="4:15" x14ac:dyDescent="0.4">
      <c r="D151" s="6">
        <v>1.64</v>
      </c>
      <c r="E151" s="7">
        <f t="shared" si="20"/>
        <v>-0.53719960423660595</v>
      </c>
      <c r="G151">
        <f t="shared" si="21"/>
        <v>4.6286577357193428</v>
      </c>
      <c r="H151" s="10">
        <f t="shared" si="26"/>
        <v>-1.4633317219405146</v>
      </c>
      <c r="I151">
        <f t="shared" si="22"/>
        <v>4.6459414859988</v>
      </c>
      <c r="J151" s="10">
        <f t="shared" si="23"/>
        <v>-1.4525877298557826</v>
      </c>
      <c r="K151">
        <f t="shared" si="18"/>
        <v>-1.4600414387628289</v>
      </c>
      <c r="L151">
        <f t="shared" si="19"/>
        <v>-1.4831691898314285</v>
      </c>
      <c r="M151" s="13">
        <f t="shared" si="24"/>
        <v>1.0825963389361903E-5</v>
      </c>
      <c r="N151" s="13">
        <f t="shared" si="25"/>
        <v>9.3522569424203737E-4</v>
      </c>
      <c r="O151" s="13">
        <v>1</v>
      </c>
    </row>
    <row r="152" spans="4:15" x14ac:dyDescent="0.4">
      <c r="D152" s="6">
        <v>1.66</v>
      </c>
      <c r="E152" s="7">
        <f t="shared" si="20"/>
        <v>-0.53127597002991789</v>
      </c>
      <c r="G152">
        <f t="shared" si="21"/>
        <v>4.6437776401799589</v>
      </c>
      <c r="H152" s="10">
        <f t="shared" si="26"/>
        <v>-1.4471957423614963</v>
      </c>
      <c r="I152">
        <f t="shared" si="22"/>
        <v>4.6609256504622003</v>
      </c>
      <c r="J152" s="10">
        <f t="shared" si="23"/>
        <v>-1.4365702229608981</v>
      </c>
      <c r="K152">
        <f t="shared" si="18"/>
        <v>-1.4438102699027522</v>
      </c>
      <c r="L152">
        <f t="shared" si="19"/>
        <v>-1.4670442485160358</v>
      </c>
      <c r="M152" s="13">
        <f t="shared" si="24"/>
        <v>1.1461423768914813E-5</v>
      </c>
      <c r="N152" s="13">
        <f t="shared" si="25"/>
        <v>9.28666233535184E-4</v>
      </c>
      <c r="O152" s="13">
        <v>1</v>
      </c>
    </row>
    <row r="153" spans="4:15" x14ac:dyDescent="0.4">
      <c r="D153" s="6">
        <v>1.68</v>
      </c>
      <c r="E153" s="7">
        <f t="shared" si="20"/>
        <v>-0.52539807040786135</v>
      </c>
      <c r="G153">
        <f t="shared" si="21"/>
        <v>4.6588975446405749</v>
      </c>
      <c r="H153" s="10">
        <f t="shared" si="26"/>
        <v>-1.4311843437910143</v>
      </c>
      <c r="I153">
        <f t="shared" si="22"/>
        <v>4.6759098149256006</v>
      </c>
      <c r="J153" s="10">
        <f t="shared" si="23"/>
        <v>-1.420676382382857</v>
      </c>
      <c r="K153">
        <f t="shared" si="18"/>
        <v>-1.4277045062859604</v>
      </c>
      <c r="L153">
        <f t="shared" si="19"/>
        <v>-1.4510389260129435</v>
      </c>
      <c r="M153" s="13">
        <f t="shared" si="24"/>
        <v>1.2109269061580338E-5</v>
      </c>
      <c r="N153" s="13">
        <f t="shared" si="25"/>
        <v>9.2188405568890649E-4</v>
      </c>
      <c r="O153" s="13">
        <v>1</v>
      </c>
    </row>
    <row r="154" spans="4:15" x14ac:dyDescent="0.4">
      <c r="D154" s="6">
        <v>1.7</v>
      </c>
      <c r="E154" s="7">
        <f t="shared" si="20"/>
        <v>-0.51956624275367869</v>
      </c>
      <c r="G154">
        <f t="shared" si="21"/>
        <v>4.6740174491011901</v>
      </c>
      <c r="H154" s="10">
        <f t="shared" si="26"/>
        <v>-1.4152984452610209</v>
      </c>
      <c r="I154">
        <f t="shared" si="22"/>
        <v>4.6908939793890001</v>
      </c>
      <c r="J154" s="10">
        <f t="shared" si="23"/>
        <v>-1.4049071204059471</v>
      </c>
      <c r="K154">
        <f t="shared" si="18"/>
        <v>-1.4117251227105816</v>
      </c>
      <c r="L154">
        <f t="shared" si="19"/>
        <v>-1.4351542781926763</v>
      </c>
      <c r="M154" s="13">
        <f t="shared" si="24"/>
        <v>1.2768634049477989E-5</v>
      </c>
      <c r="N154" s="13">
        <f t="shared" si="25"/>
        <v>9.1489055417528988E-4</v>
      </c>
      <c r="O154" s="13">
        <v>1</v>
      </c>
    </row>
    <row r="155" spans="4:15" x14ac:dyDescent="0.4">
      <c r="D155" s="6">
        <v>1.72</v>
      </c>
      <c r="E155" s="7">
        <f t="shared" si="20"/>
        <v>-0.51378079151097045</v>
      </c>
      <c r="G155">
        <f t="shared" si="21"/>
        <v>4.6891373535618071</v>
      </c>
      <c r="H155" s="10">
        <f t="shared" si="26"/>
        <v>-1.3995388760758838</v>
      </c>
      <c r="I155">
        <f t="shared" si="22"/>
        <v>4.7058781438524004</v>
      </c>
      <c r="J155" s="10">
        <f t="shared" si="23"/>
        <v>-1.3892632602456643</v>
      </c>
      <c r="K155">
        <f t="shared" si="18"/>
        <v>-1.3958730027793789</v>
      </c>
      <c r="L155">
        <f t="shared" si="19"/>
        <v>-1.419391270871919</v>
      </c>
      <c r="M155" s="13">
        <f t="shared" si="24"/>
        <v>1.3438627026027834E-5</v>
      </c>
      <c r="N155" s="13">
        <f t="shared" si="25"/>
        <v>9.07697024295716E-4</v>
      </c>
      <c r="O155" s="13">
        <v>1</v>
      </c>
    </row>
    <row r="156" spans="4:15" x14ac:dyDescent="0.4">
      <c r="D156" s="6">
        <v>1.74</v>
      </c>
      <c r="E156" s="7">
        <f t="shared" si="20"/>
        <v>-0.50804198948933366</v>
      </c>
      <c r="G156">
        <f t="shared" si="21"/>
        <v>4.7042572580224222</v>
      </c>
      <c r="H156" s="10">
        <f t="shared" si="26"/>
        <v>-1.383906379368945</v>
      </c>
      <c r="I156">
        <f t="shared" si="22"/>
        <v>4.7208623083157999</v>
      </c>
      <c r="J156" s="10">
        <f t="shared" si="23"/>
        <v>-1.3737455395791585</v>
      </c>
      <c r="K156">
        <f t="shared" si="18"/>
        <v>-1.3801489424423985</v>
      </c>
      <c r="L156">
        <f t="shared" si="19"/>
        <v>-1.403750783223281</v>
      </c>
      <c r="M156" s="13">
        <f t="shared" si="24"/>
        <v>1.4118332256975276E-5</v>
      </c>
      <c r="N156" s="13">
        <f t="shared" si="25"/>
        <v>9.0031464614315324E-4</v>
      </c>
      <c r="O156" s="13">
        <v>1</v>
      </c>
    </row>
    <row r="157" spans="4:15" x14ac:dyDescent="0.4">
      <c r="D157" s="6">
        <v>1.76</v>
      </c>
      <c r="E157" s="7">
        <f t="shared" si="20"/>
        <v>-0.50235007912656604</v>
      </c>
      <c r="G157">
        <f t="shared" si="21"/>
        <v>4.7193771624830392</v>
      </c>
      <c r="H157" s="10">
        <f t="shared" si="26"/>
        <v>-1.3684016155407661</v>
      </c>
      <c r="I157">
        <f t="shared" si="22"/>
        <v>4.7358464727792002</v>
      </c>
      <c r="J157" s="10">
        <f t="shared" si="23"/>
        <v>-1.3583546139582348</v>
      </c>
      <c r="K157">
        <f t="shared" si="18"/>
        <v>-1.3645536534229235</v>
      </c>
      <c r="L157">
        <f t="shared" si="19"/>
        <v>-1.3882336110749416</v>
      </c>
      <c r="M157" s="13">
        <f t="shared" si="24"/>
        <v>1.480681246035219E-5</v>
      </c>
      <c r="N157" s="13">
        <f t="shared" si="25"/>
        <v>8.9275446870017497E-4</v>
      </c>
      <c r="O157" s="13">
        <v>1</v>
      </c>
    </row>
    <row r="158" spans="4:15" x14ac:dyDescent="0.4">
      <c r="D158" s="6">
        <v>1.78</v>
      </c>
      <c r="E158" s="7">
        <f t="shared" si="20"/>
        <v>-0.49670527370878387</v>
      </c>
      <c r="G158">
        <f t="shared" si="21"/>
        <v>4.7344970669436544</v>
      </c>
      <c r="H158" s="10">
        <f t="shared" si="26"/>
        <v>-1.3530251655827272</v>
      </c>
      <c r="I158">
        <f t="shared" si="22"/>
        <v>4.7508306372426006</v>
      </c>
      <c r="J158" s="10">
        <f t="shared" si="23"/>
        <v>-1.3430910601085517</v>
      </c>
      <c r="K158">
        <f t="shared" si="18"/>
        <v>-1.349087766530398</v>
      </c>
      <c r="L158">
        <f t="shared" si="19"/>
        <v>-1.3728404701035686</v>
      </c>
      <c r="M158" s="13">
        <f t="shared" si="24"/>
        <v>1.5503111297283354E-5</v>
      </c>
      <c r="N158" s="13">
        <f t="shared" si="25"/>
        <v>8.8502739505160854E-4</v>
      </c>
      <c r="O158" s="13">
        <v>1</v>
      </c>
    </row>
    <row r="159" spans="4:15" x14ac:dyDescent="0.4">
      <c r="D159" s="6">
        <v>1.8</v>
      </c>
      <c r="E159" s="7">
        <f t="shared" si="20"/>
        <v>-0.49110775854974659</v>
      </c>
      <c r="G159">
        <f t="shared" si="21"/>
        <v>4.7496169714042704</v>
      </c>
      <c r="H159" s="10">
        <f t="shared" si="26"/>
        <v>-1.33777753428951</v>
      </c>
      <c r="I159">
        <f t="shared" si="22"/>
        <v>4.765814801706</v>
      </c>
      <c r="J159" s="10">
        <f t="shared" si="23"/>
        <v>-1.327955379118515</v>
      </c>
      <c r="K159">
        <f t="shared" si="18"/>
        <v>-1.3337518348637922</v>
      </c>
      <c r="L159">
        <f t="shared" si="19"/>
        <v>-1.3575719989237416</v>
      </c>
      <c r="M159" s="13">
        <f t="shared" si="24"/>
        <v>1.6206255866224083E-5</v>
      </c>
      <c r="N159" s="13">
        <f t="shared" si="25"/>
        <v>8.7714416868733824E-4</v>
      </c>
      <c r="O159" s="13">
        <v>1</v>
      </c>
    </row>
    <row r="160" spans="4:15" x14ac:dyDescent="0.4">
      <c r="D160" s="6">
        <v>1.82</v>
      </c>
      <c r="E160" s="7">
        <f t="shared" si="20"/>
        <v>-0.48555769213065436</v>
      </c>
      <c r="G160">
        <f t="shared" si="21"/>
        <v>4.7647368758648865</v>
      </c>
      <c r="H160" s="10">
        <f t="shared" si="26"/>
        <v>-1.3226591533639027</v>
      </c>
      <c r="I160">
        <f t="shared" si="22"/>
        <v>4.7807989661694004</v>
      </c>
      <c r="J160" s="10">
        <f t="shared" si="23"/>
        <v>-1.3129479995212894</v>
      </c>
      <c r="K160">
        <f t="shared" si="18"/>
        <v>-1.3185463369088806</v>
      </c>
      <c r="L160">
        <f t="shared" si="19"/>
        <v>-1.3424287620770665</v>
      </c>
      <c r="M160" s="13">
        <f t="shared" si="24"/>
        <v>1.6915259192700966E-5</v>
      </c>
      <c r="N160" s="13">
        <f t="shared" si="25"/>
        <v>8.6911536087011152E-4</v>
      </c>
      <c r="O160" s="13">
        <v>1</v>
      </c>
    </row>
    <row r="161" spans="4:15" x14ac:dyDescent="0.4">
      <c r="D161" s="6">
        <v>1.84</v>
      </c>
      <c r="E161" s="7">
        <f t="shared" si="20"/>
        <v>-0.48005520720164024</v>
      </c>
      <c r="G161">
        <f t="shared" si="21"/>
        <v>4.7798567803255025</v>
      </c>
      <c r="H161" s="10">
        <f t="shared" si="26"/>
        <v>-1.3076703844172681</v>
      </c>
      <c r="I161">
        <f t="shared" si="22"/>
        <v>4.7957831306328007</v>
      </c>
      <c r="J161" s="10">
        <f t="shared" si="23"/>
        <v>-1.2980692802732354</v>
      </c>
      <c r="K161">
        <f t="shared" si="18"/>
        <v>-1.3034716795326911</v>
      </c>
      <c r="L161">
        <f t="shared" si="19"/>
        <v>-1.3274112529240596</v>
      </c>
      <c r="M161" s="13">
        <f t="shared" si="24"/>
        <v>1.7629122707771397E-5</v>
      </c>
      <c r="N161" s="13">
        <f t="shared" si="25"/>
        <v>8.6095135904171334E-4</v>
      </c>
      <c r="O161" s="13">
        <v>1</v>
      </c>
    </row>
    <row r="162" spans="4:15" x14ac:dyDescent="0.4">
      <c r="D162" s="6">
        <v>1.86</v>
      </c>
      <c r="E162" s="7">
        <f t="shared" si="20"/>
        <v>-0.47460041184614804</v>
      </c>
      <c r="G162">
        <f t="shared" si="21"/>
        <v>4.7949766847861186</v>
      </c>
      <c r="H162" s="10">
        <f t="shared" si="26"/>
        <v>-1.2928115218689076</v>
      </c>
      <c r="I162">
        <f t="shared" si="22"/>
        <v>4.8107672950962002</v>
      </c>
      <c r="J162" s="10">
        <f t="shared" si="23"/>
        <v>-1.2833195136319844</v>
      </c>
      <c r="K162">
        <f t="shared" si="18"/>
        <v>-1.2885282008783678</v>
      </c>
      <c r="L162">
        <f t="shared" si="19"/>
        <v>-1.3125198964417575</v>
      </c>
      <c r="M162" s="13">
        <f t="shared" si="24"/>
        <v>1.8346838707998346E-5</v>
      </c>
      <c r="N162" s="13">
        <f t="shared" si="25"/>
        <v>8.5266235623729272E-4</v>
      </c>
      <c r="O162" s="13">
        <v>1</v>
      </c>
    </row>
    <row r="163" spans="4:15" x14ac:dyDescent="0.4">
      <c r="D163" s="6">
        <v>1.88</v>
      </c>
      <c r="E163" s="7">
        <f t="shared" si="20"/>
        <v>-0.46919339050934528</v>
      </c>
      <c r="G163">
        <f t="shared" si="21"/>
        <v>4.8100965892467347</v>
      </c>
      <c r="H163" s="10">
        <f t="shared" si="26"/>
        <v>-1.2780827957474565</v>
      </c>
      <c r="I163">
        <f t="shared" si="22"/>
        <v>4.8257514595595996</v>
      </c>
      <c r="J163" s="10">
        <f t="shared" si="23"/>
        <v>-1.2686989279372696</v>
      </c>
      <c r="K163">
        <f t="shared" si="18"/>
        <v>-1.2737161731635465</v>
      </c>
      <c r="L163">
        <f t="shared" si="19"/>
        <v>-1.2977550519299701</v>
      </c>
      <c r="M163" s="13">
        <f t="shared" si="24"/>
        <v>1.9067392790313488E-5</v>
      </c>
      <c r="N163" s="13">
        <f t="shared" si="25"/>
        <v>8.4425834147918691E-4</v>
      </c>
      <c r="O163" s="13">
        <v>1</v>
      </c>
    </row>
    <row r="164" spans="4:15" x14ac:dyDescent="0.4">
      <c r="D164" s="6">
        <v>1.9</v>
      </c>
      <c r="E164" s="7">
        <f t="shared" si="20"/>
        <v>-0.46383420499169548</v>
      </c>
      <c r="G164">
        <f t="shared" si="21"/>
        <v>4.8252164937073498</v>
      </c>
      <c r="H164" s="10">
        <f t="shared" si="26"/>
        <v>-1.2634843743973787</v>
      </c>
      <c r="I164">
        <f t="shared" si="22"/>
        <v>4.840735624023</v>
      </c>
      <c r="J164" s="10">
        <f t="shared" si="23"/>
        <v>-1.2542076902975445</v>
      </c>
      <c r="K164">
        <f t="shared" si="18"/>
        <v>-1.2590358053852591</v>
      </c>
      <c r="L164">
        <f t="shared" si="19"/>
        <v>-1.2831170156289649</v>
      </c>
      <c r="M164" s="13">
        <f t="shared" si="24"/>
        <v>1.9789766255591215E-5</v>
      </c>
      <c r="N164" s="13">
        <f t="shared" si="25"/>
        <v>8.3574909111790066E-4</v>
      </c>
      <c r="O164" s="13">
        <v>1</v>
      </c>
    </row>
    <row r="165" spans="4:15" x14ac:dyDescent="0.4">
      <c r="D165" s="6">
        <v>1.92</v>
      </c>
      <c r="E165" s="7">
        <f t="shared" si="20"/>
        <v>-0.4585228954087715</v>
      </c>
      <c r="G165">
        <f t="shared" si="21"/>
        <v>4.8403363981679668</v>
      </c>
      <c r="H165" s="10">
        <f t="shared" si="26"/>
        <v>-1.2490163670934937</v>
      </c>
      <c r="I165">
        <f t="shared" si="22"/>
        <v>4.8557197884864003</v>
      </c>
      <c r="J165" s="10">
        <f t="shared" si="23"/>
        <v>-1.2398459091853182</v>
      </c>
      <c r="K165">
        <f t="shared" si="18"/>
        <v>-1.2444872459342895</v>
      </c>
      <c r="L165">
        <f t="shared" si="19"/>
        <v>-1.2686060232513083</v>
      </c>
      <c r="M165" s="13">
        <f t="shared" si="24"/>
        <v>2.0512938474751469E-5</v>
      </c>
      <c r="N165" s="13">
        <f t="shared" si="25"/>
        <v>8.2714416108876194E-4</v>
      </c>
      <c r="O165" s="13">
        <v>1</v>
      </c>
    </row>
    <row r="166" spans="4:15" x14ac:dyDescent="0.4">
      <c r="D166" s="6">
        <v>1.94</v>
      </c>
      <c r="E166" s="7">
        <f t="shared" si="20"/>
        <v>-0.45325948111836489</v>
      </c>
      <c r="G166">
        <f t="shared" si="21"/>
        <v>4.855456302628582</v>
      </c>
      <c r="H166" s="10">
        <f t="shared" si="26"/>
        <v>-1.2346788265664261</v>
      </c>
      <c r="I166">
        <f t="shared" si="22"/>
        <v>4.8707039529498006</v>
      </c>
      <c r="J166" s="10">
        <f t="shared" si="23"/>
        <v>-1.2256136369440589</v>
      </c>
      <c r="K166">
        <f t="shared" si="18"/>
        <v>-1.2300705851218328</v>
      </c>
      <c r="L166">
        <f t="shared" si="19"/>
        <v>-1.2542222524305067</v>
      </c>
      <c r="M166" s="13">
        <f t="shared" si="24"/>
        <v>2.1235889211668036E-5</v>
      </c>
      <c r="N166" s="13">
        <f t="shared" si="25"/>
        <v>8.1845288005141944E-4</v>
      </c>
      <c r="O166" s="13">
        <v>1</v>
      </c>
    </row>
    <row r="167" spans="4:15" x14ac:dyDescent="0.4">
      <c r="D167" s="6">
        <v>1.96</v>
      </c>
      <c r="E167" s="7">
        <f t="shared" si="20"/>
        <v>-0.44804396161591603</v>
      </c>
      <c r="G167">
        <f t="shared" si="21"/>
        <v>4.870576207089198</v>
      </c>
      <c r="H167" s="10">
        <f t="shared" si="26"/>
        <v>-1.2204717514417553</v>
      </c>
      <c r="I167">
        <f t="shared" si="22"/>
        <v>4.8856881174132001</v>
      </c>
      <c r="J167" s="10">
        <f t="shared" si="23"/>
        <v>-1.211510872209437</v>
      </c>
      <c r="K167">
        <f t="shared" si="18"/>
        <v>-1.2157858576211735</v>
      </c>
      <c r="L167">
        <f t="shared" si="19"/>
        <v>-1.2399658250889971</v>
      </c>
      <c r="M167" s="13">
        <f t="shared" si="24"/>
        <v>2.1957600897766898E-5</v>
      </c>
      <c r="N167" s="13">
        <f t="shared" si="25"/>
        <v>8.0968434337798704E-4</v>
      </c>
      <c r="O167" s="13">
        <v>1</v>
      </c>
    </row>
    <row r="168" spans="4:15" x14ac:dyDescent="0.4">
      <c r="D168" s="6">
        <v>1.98</v>
      </c>
      <c r="E168" s="7">
        <f t="shared" si="20"/>
        <v>-0.44287631739925337</v>
      </c>
      <c r="G168">
        <f t="shared" si="21"/>
        <v>4.8856961115498141</v>
      </c>
      <c r="H168" s="10">
        <f t="shared" si="26"/>
        <v>-1.2063950885955661</v>
      </c>
      <c r="I168">
        <f t="shared" si="22"/>
        <v>4.9006722818766004</v>
      </c>
      <c r="J168" s="10">
        <f t="shared" si="23"/>
        <v>-1.1975375622475812</v>
      </c>
      <c r="K168">
        <f t="shared" si="18"/>
        <v>-1.20163304482709</v>
      </c>
      <c r="L168">
        <f t="shared" si="19"/>
        <v>-1.2258368097279815</v>
      </c>
      <c r="M168" s="13">
        <f t="shared" si="24"/>
        <v>2.2677060852882148E-5</v>
      </c>
      <c r="N168" s="13">
        <f t="shared" si="25"/>
        <v>8.0084740795693975E-4</v>
      </c>
      <c r="O168" s="13">
        <v>1</v>
      </c>
    </row>
    <row r="169" spans="4:15" x14ac:dyDescent="0.4">
      <c r="D169" s="6">
        <v>2</v>
      </c>
      <c r="E169" s="7">
        <f t="shared" si="20"/>
        <v>-0.43775651080360795</v>
      </c>
      <c r="G169">
        <f t="shared" si="21"/>
        <v>4.9008160160104302</v>
      </c>
      <c r="H169" s="10">
        <f t="shared" si="26"/>
        <v>-1.1924487354290281</v>
      </c>
      <c r="I169">
        <f t="shared" si="22"/>
        <v>4.9156564463400008</v>
      </c>
      <c r="J169" s="10">
        <f t="shared" si="23"/>
        <v>-1.1836936052129559</v>
      </c>
      <c r="K169">
        <f t="shared" si="18"/>
        <v>-1.1876120771355279</v>
      </c>
      <c r="L169">
        <f t="shared" si="19"/>
        <v>-1.2118352236415109</v>
      </c>
      <c r="M169" s="13">
        <f t="shared" si="24"/>
        <v>2.3393263448084438E-5</v>
      </c>
      <c r="N169" s="13">
        <f t="shared" si="25"/>
        <v>7.9195068777838658E-4</v>
      </c>
      <c r="O169" s="13">
        <v>1</v>
      </c>
    </row>
    <row r="170" spans="4:15" x14ac:dyDescent="0.4">
      <c r="D170" s="6">
        <v>2.02</v>
      </c>
      <c r="E170" s="7">
        <f t="shared" si="20"/>
        <v>-0.43268448680783506</v>
      </c>
      <c r="G170">
        <f t="shared" si="21"/>
        <v>4.9159359204710462</v>
      </c>
      <c r="H170" s="10">
        <f t="shared" si="26"/>
        <v>-1.1786325420645427</v>
      </c>
      <c r="I170">
        <f t="shared" si="22"/>
        <v>4.9306406108034002</v>
      </c>
      <c r="J170" s="10">
        <f t="shared" si="23"/>
        <v>-1.1699788523283861</v>
      </c>
      <c r="K170">
        <f t="shared" si="18"/>
        <v>-1.1737228361460796</v>
      </c>
      <c r="L170">
        <f t="shared" si="19"/>
        <v>-1.1979610350571479</v>
      </c>
      <c r="M170" s="13">
        <f t="shared" si="24"/>
        <v>2.4105212205791297E-5</v>
      </c>
      <c r="N170" s="13">
        <f t="shared" si="25"/>
        <v>7.8300255026581803E-4</v>
      </c>
      <c r="O170" s="13">
        <v>1</v>
      </c>
    </row>
    <row r="171" spans="4:15" x14ac:dyDescent="0.4">
      <c r="D171" s="6">
        <v>2.04</v>
      </c>
      <c r="E171" s="7">
        <f t="shared" si="20"/>
        <v>-0.42766017381275018</v>
      </c>
      <c r="G171">
        <f t="shared" si="21"/>
        <v>4.9310558249316623</v>
      </c>
      <c r="H171" s="10">
        <f t="shared" si="26"/>
        <v>-1.1649463134659317</v>
      </c>
      <c r="I171">
        <f t="shared" si="22"/>
        <v>4.9456247752668006</v>
      </c>
      <c r="J171" s="10">
        <f t="shared" si="23"/>
        <v>-1.1563931099896765</v>
      </c>
      <c r="K171">
        <f t="shared" si="18"/>
        <v>-1.1599651567896772</v>
      </c>
      <c r="L171">
        <f t="shared" si="19"/>
        <v>-1.1842141652054861</v>
      </c>
      <c r="M171" s="13">
        <f t="shared" si="24"/>
        <v>2.4811921833395167E-5</v>
      </c>
      <c r="N171" s="13">
        <f t="shared" si="25"/>
        <v>7.7401111332112517E-4</v>
      </c>
      <c r="O171" s="13">
        <v>1</v>
      </c>
    </row>
    <row r="172" spans="4:15" x14ac:dyDescent="0.4">
      <c r="D172" s="6">
        <v>2.06</v>
      </c>
      <c r="E172" s="7">
        <f t="shared" si="20"/>
        <v>-0.42268348439245768</v>
      </c>
      <c r="G172">
        <f t="shared" si="21"/>
        <v>4.9461757293922783</v>
      </c>
      <c r="H172" s="10">
        <f t="shared" si="26"/>
        <v>-1.1513898114850549</v>
      </c>
      <c r="I172">
        <f t="shared" si="22"/>
        <v>4.9606089397302</v>
      </c>
      <c r="J172" s="10">
        <f t="shared" si="23"/>
        <v>-1.1429361417972055</v>
      </c>
      <c r="K172">
        <f t="shared" si="18"/>
        <v>-1.1463388293838634</v>
      </c>
      <c r="L172">
        <f t="shared" si="19"/>
        <v>-1.1705944903207186</v>
      </c>
      <c r="M172" s="13">
        <f t="shared" si="24"/>
        <v>2.5512420186556711E-5</v>
      </c>
      <c r="N172" s="13">
        <f t="shared" si="25"/>
        <v>7.6498424304812049E-4</v>
      </c>
      <c r="O172" s="13">
        <v>1</v>
      </c>
    </row>
    <row r="173" spans="4:15" x14ac:dyDescent="0.4">
      <c r="D173" s="6">
        <v>2.08</v>
      </c>
      <c r="E173" s="7">
        <f t="shared" si="20"/>
        <v>-0.41775431601952517</v>
      </c>
      <c r="G173">
        <f t="shared" si="21"/>
        <v>4.9612956338528935</v>
      </c>
      <c r="H173" s="10">
        <f t="shared" si="26"/>
        <v>-1.1379627568371866</v>
      </c>
      <c r="I173">
        <f t="shared" si="22"/>
        <v>4.9755931041936003</v>
      </c>
      <c r="J173" s="10">
        <f t="shared" si="23"/>
        <v>-1.1296076705167961</v>
      </c>
      <c r="K173">
        <f t="shared" si="18"/>
        <v>-1.1328436016179191</v>
      </c>
      <c r="L173">
        <f t="shared" si="19"/>
        <v>-1.1571018435743794</v>
      </c>
      <c r="M173" s="13">
        <f t="shared" si="24"/>
        <v>2.6205750158954043E-5</v>
      </c>
      <c r="N173" s="13">
        <f t="shared" si="25"/>
        <v>7.559295521203384E-4</v>
      </c>
      <c r="O173" s="13">
        <v>1</v>
      </c>
    </row>
    <row r="174" spans="4:15" x14ac:dyDescent="0.4">
      <c r="D174" s="6">
        <v>2.1</v>
      </c>
      <c r="E174" s="7">
        <f t="shared" si="20"/>
        <v>-0.41287255176483195</v>
      </c>
      <c r="G174">
        <f t="shared" si="21"/>
        <v>4.9764155383135096</v>
      </c>
      <c r="H174" s="10">
        <f t="shared" si="26"/>
        <v>-1.1246648310074023</v>
      </c>
      <c r="I174">
        <f t="shared" si="22"/>
        <v>4.9905772686570007</v>
      </c>
      <c r="J174" s="10">
        <f t="shared" si="23"/>
        <v>-1.1164073799721055</v>
      </c>
      <c r="K174">
        <f t="shared" si="18"/>
        <v>-1.1194791804700568</v>
      </c>
      <c r="L174">
        <f t="shared" si="19"/>
        <v>-1.1437360169443505</v>
      </c>
      <c r="M174" s="13">
        <f t="shared" si="24"/>
        <v>2.689097149547212E-5</v>
      </c>
      <c r="N174" s="13">
        <f t="shared" si="25"/>
        <v>7.4685439876075459E-4</v>
      </c>
      <c r="O174" s="13">
        <v>1</v>
      </c>
    </row>
    <row r="175" spans="4:15" x14ac:dyDescent="0.4">
      <c r="D175" s="6">
        <v>2.12</v>
      </c>
      <c r="E175" s="7">
        <f t="shared" si="20"/>
        <v>-0.40803806097289191</v>
      </c>
      <c r="G175">
        <f t="shared" si="21"/>
        <v>4.9915354427741256</v>
      </c>
      <c r="H175" s="10">
        <f t="shared" si="26"/>
        <v>-1.1114956780901577</v>
      </c>
      <c r="I175">
        <f t="shared" si="22"/>
        <v>5.0055614331204001</v>
      </c>
      <c r="J175" s="10">
        <f t="shared" si="23"/>
        <v>-1.1033349168706998</v>
      </c>
      <c r="K175">
        <f t="shared" si="18"/>
        <v>-1.1062452340588371</v>
      </c>
      <c r="L175">
        <f t="shared" si="19"/>
        <v>-1.1304967630211098</v>
      </c>
      <c r="M175" s="13">
        <f t="shared" si="24"/>
        <v>2.7567162526029882E-5</v>
      </c>
      <c r="N175" s="13">
        <f t="shared" si="25"/>
        <v>7.3776588629853991E-4</v>
      </c>
      <c r="O175" s="13">
        <v>1</v>
      </c>
    </row>
    <row r="176" spans="4:15" x14ac:dyDescent="0.4">
      <c r="D176" s="6">
        <v>2.14</v>
      </c>
      <c r="E176" s="7">
        <f t="shared" si="20"/>
        <v>-0.40325069991343176</v>
      </c>
      <c r="G176">
        <f t="shared" si="21"/>
        <v>5.0066553472347417</v>
      </c>
      <c r="H176" s="10">
        <f t="shared" si="26"/>
        <v>-1.0984549065641882</v>
      </c>
      <c r="I176">
        <f t="shared" si="22"/>
        <v>5.0205455975838005</v>
      </c>
      <c r="J176" s="10">
        <f t="shared" si="23"/>
        <v>-1.0903898925659194</v>
      </c>
      <c r="K176">
        <f t="shared" si="18"/>
        <v>-1.0931413934308649</v>
      </c>
      <c r="L176">
        <f t="shared" si="19"/>
        <v>-1.1173837967531872</v>
      </c>
      <c r="M176" s="13">
        <f t="shared" si="24"/>
        <v>2.8233421817999074E-5</v>
      </c>
      <c r="N176" s="13">
        <f t="shared" si="25"/>
        <v>7.2867086327139247E-4</v>
      </c>
      <c r="O176" s="13">
        <v>1</v>
      </c>
    </row>
    <row r="177" spans="4:15" x14ac:dyDescent="0.4">
      <c r="D177" s="6">
        <v>2.16</v>
      </c>
      <c r="E177" s="7">
        <f t="shared" si="20"/>
        <v>-0.39851031240997747</v>
      </c>
      <c r="G177">
        <f t="shared" si="21"/>
        <v>5.0217752516953578</v>
      </c>
      <c r="H177" s="10">
        <f t="shared" si="26"/>
        <v>-1.0855420910047786</v>
      </c>
      <c r="I177">
        <f t="shared" si="22"/>
        <v>5.0355297620472008</v>
      </c>
      <c r="J177" s="10">
        <f t="shared" si="23"/>
        <v>-1.0775718847565792</v>
      </c>
      <c r="K177">
        <f t="shared" si="18"/>
        <v>-1.080167254286805</v>
      </c>
      <c r="L177">
        <f t="shared" si="19"/>
        <v>-1.1043967971337145</v>
      </c>
      <c r="M177" s="13">
        <f t="shared" si="24"/>
        <v>2.8888869744876826E-5</v>
      </c>
      <c r="N177" s="13">
        <f t="shared" si="25"/>
        <v>7.1957592404098963E-4</v>
      </c>
      <c r="O177" s="13">
        <v>1</v>
      </c>
    </row>
    <row r="178" spans="4:15" x14ac:dyDescent="0.4">
      <c r="D178" s="6">
        <v>2.1800000000000002</v>
      </c>
      <c r="E178" s="7">
        <f t="shared" si="20"/>
        <v>-0.39381673044618309</v>
      </c>
      <c r="G178">
        <f t="shared" si="21"/>
        <v>5.0368951561559738</v>
      </c>
      <c r="H178" s="10">
        <f t="shared" si="26"/>
        <v>-1.0727567737354029</v>
      </c>
      <c r="I178">
        <f t="shared" si="22"/>
        <v>5.0505139265106003</v>
      </c>
      <c r="J178" s="10">
        <f t="shared" si="23"/>
        <v>-1.064880439126479</v>
      </c>
      <c r="K178">
        <f t="shared" si="18"/>
        <v>-1.067322378647652</v>
      </c>
      <c r="L178">
        <f t="shared" si="19"/>
        <v>-1.0915354088298834</v>
      </c>
      <c r="M178" s="13">
        <f t="shared" si="24"/>
        <v>2.9532649969771094E-5</v>
      </c>
      <c r="N178" s="13">
        <f t="shared" si="25"/>
        <v>7.1048740988940745E-4</v>
      </c>
      <c r="O178" s="13">
        <v>1</v>
      </c>
    </row>
    <row r="179" spans="4:15" x14ac:dyDescent="0.4">
      <c r="D179" s="6">
        <v>2.2000000000000002</v>
      </c>
      <c r="E179" s="7">
        <f t="shared" si="20"/>
        <v>-0.38916977475061093</v>
      </c>
      <c r="G179">
        <f t="shared" si="21"/>
        <v>5.0520150606165899</v>
      </c>
      <c r="H179" s="10">
        <f t="shared" si="26"/>
        <v>-1.0600984664206643</v>
      </c>
      <c r="I179">
        <f t="shared" si="22"/>
        <v>5.0654980909740006</v>
      </c>
      <c r="J179" s="10">
        <f t="shared" si="23"/>
        <v>-1.0523150709256519</v>
      </c>
      <c r="K179">
        <f t="shared" si="18"/>
        <v>-1.0546062964631584</v>
      </c>
      <c r="L179">
        <f t="shared" si="19"/>
        <v>-1.0787992437571072</v>
      </c>
      <c r="M179" s="13">
        <f t="shared" si="24"/>
        <v>3.0163930842130351E-5</v>
      </c>
      <c r="N179" s="13">
        <f t="shared" si="25"/>
        <v>7.0141141056639619E-4</v>
      </c>
      <c r="O179" s="13">
        <v>1</v>
      </c>
    </row>
    <row r="180" spans="4:15" x14ac:dyDescent="0.4">
      <c r="D180" s="6">
        <v>2.2200000000000002</v>
      </c>
      <c r="E180" s="7">
        <f t="shared" si="20"/>
        <v>-0.38456925536065323</v>
      </c>
      <c r="G180">
        <f t="shared" si="21"/>
        <v>5.067134965077206</v>
      </c>
      <c r="H180" s="10">
        <f t="shared" si="26"/>
        <v>-1.0475666516024194</v>
      </c>
      <c r="I180">
        <f t="shared" si="22"/>
        <v>5.0804822554374001</v>
      </c>
      <c r="J180" s="10">
        <f t="shared" si="23"/>
        <v>-1.0398752664952065</v>
      </c>
      <c r="K180">
        <f t="shared" si="18"/>
        <v>-1.0420185071642556</v>
      </c>
      <c r="L180">
        <f t="shared" si="19"/>
        <v>-1.0661878825996018</v>
      </c>
      <c r="M180" s="13">
        <f t="shared" si="24"/>
        <v>3.0781906706727463E-5</v>
      </c>
      <c r="N180" s="13">
        <f t="shared" si="25"/>
        <v>6.923537662572877E-4</v>
      </c>
      <c r="O180" s="13">
        <v>1</v>
      </c>
    </row>
    <row r="181" spans="4:15" x14ac:dyDescent="0.4">
      <c r="D181" s="6">
        <v>2.2400000000000002</v>
      </c>
      <c r="E181" s="7">
        <f t="shared" si="20"/>
        <v>-0.38001497216626212</v>
      </c>
      <c r="G181">
        <f t="shared" si="21"/>
        <v>5.0822548695378211</v>
      </c>
      <c r="H181" s="10">
        <f t="shared" si="26"/>
        <v>-1.0351607841808981</v>
      </c>
      <c r="I181">
        <f t="shared" si="22"/>
        <v>5.0954664199008013</v>
      </c>
      <c r="J181" s="10">
        <f t="shared" si="23"/>
        <v>-1.0275604847375728</v>
      </c>
      <c r="K181">
        <f t="shared" si="18"/>
        <v>-1.0295584811612422</v>
      </c>
      <c r="L181">
        <f t="shared" si="19"/>
        <v>-1.0537008762790365</v>
      </c>
      <c r="M181" s="13">
        <f t="shared" si="24"/>
        <v>3.1385799124045825E-5</v>
      </c>
      <c r="N181" s="13">
        <f t="shared" si="25"/>
        <v>6.8332006994102949E-4</v>
      </c>
      <c r="O181" s="13">
        <v>1</v>
      </c>
    </row>
    <row r="182" spans="4:15" x14ac:dyDescent="0.4">
      <c r="D182" s="6">
        <v>2.2599999999999998</v>
      </c>
      <c r="E182" s="7">
        <f t="shared" si="20"/>
        <v>-0.375506715434137</v>
      </c>
      <c r="G182">
        <f t="shared" si="21"/>
        <v>5.0973747739984372</v>
      </c>
      <c r="H182" s="10">
        <f t="shared" si="26"/>
        <v>-1.0228802928425891</v>
      </c>
      <c r="I182">
        <f t="shared" si="22"/>
        <v>5.1104505843641999</v>
      </c>
      <c r="J182" s="10">
        <f t="shared" si="23"/>
        <v>-1.0153701585339066</v>
      </c>
      <c r="K182">
        <f t="shared" si="18"/>
        <v>-1.0172256612894637</v>
      </c>
      <c r="L182">
        <f t="shared" si="19"/>
        <v>-1.0413377473729193</v>
      </c>
      <c r="M182" s="13">
        <f t="shared" si="24"/>
        <v>3.197485800160137E-5</v>
      </c>
      <c r="N182" s="13">
        <f t="shared" si="25"/>
        <v>6.743156701120187E-4</v>
      </c>
      <c r="O182" s="13">
        <v>1</v>
      </c>
    </row>
    <row r="183" spans="4:15" x14ac:dyDescent="0.4">
      <c r="D183" s="6">
        <v>2.2799999999999998</v>
      </c>
      <c r="E183" s="7">
        <f t="shared" si="20"/>
        <v>-0.37104426631299708</v>
      </c>
      <c r="G183">
        <f t="shared" si="21"/>
        <v>5.1124946784590533</v>
      </c>
      <c r="H183" s="10">
        <f t="shared" si="26"/>
        <v>-1.0107245814366042</v>
      </c>
      <c r="I183">
        <f t="shared" si="22"/>
        <v>5.1254347488276002</v>
      </c>
      <c r="J183" s="10">
        <f t="shared" si="23"/>
        <v>-1.0033036961103441</v>
      </c>
      <c r="K183">
        <f t="shared" si="18"/>
        <v>-1.0050194642041692</v>
      </c>
      <c r="L183">
        <f t="shared" si="19"/>
        <v>-1.0290979914842266</v>
      </c>
      <c r="M183" s="13">
        <f t="shared" si="24"/>
        <v>3.2548362635826133E-5</v>
      </c>
      <c r="N183" s="13">
        <f t="shared" si="25"/>
        <v>6.6534567383509918E-4</v>
      </c>
      <c r="O183" s="13">
        <v>1</v>
      </c>
    </row>
    <row r="184" spans="4:15" x14ac:dyDescent="0.4">
      <c r="D184" s="6">
        <v>2.2999999999999998</v>
      </c>
      <c r="E184" s="7">
        <f t="shared" si="20"/>
        <v>-0.3666273973205485</v>
      </c>
      <c r="G184">
        <f t="shared" si="21"/>
        <v>5.1276145829196693</v>
      </c>
      <c r="H184" s="10">
        <f t="shared" si="26"/>
        <v>-0.99869303030117407</v>
      </c>
      <c r="I184">
        <f t="shared" si="22"/>
        <v>5.1404189132910005</v>
      </c>
      <c r="J184" s="10">
        <f t="shared" si="23"/>
        <v>-0.99136048235476326</v>
      </c>
      <c r="K184">
        <f t="shared" si="18"/>
        <v>-0.99293928172614643</v>
      </c>
      <c r="L184">
        <f t="shared" si="19"/>
        <v>-1.0169810785638635</v>
      </c>
      <c r="M184" s="13">
        <f t="shared" si="24"/>
        <v>3.3105622664632592E-5</v>
      </c>
      <c r="N184" s="13">
        <f t="shared" si="25"/>
        <v>6.5641495010976411E-4</v>
      </c>
      <c r="O184" s="13">
        <v>1</v>
      </c>
    </row>
    <row r="185" spans="4:15" x14ac:dyDescent="0.4">
      <c r="D185" s="6">
        <v>2.3199999999999998</v>
      </c>
      <c r="E185" s="7">
        <f t="shared" si="20"/>
        <v>-0.36225587281273686</v>
      </c>
      <c r="G185">
        <f t="shared" si="21"/>
        <v>5.1427344873802854</v>
      </c>
      <c r="H185" s="10">
        <f t="shared" si="26"/>
        <v>-0.9867849975418953</v>
      </c>
      <c r="I185">
        <f t="shared" si="22"/>
        <v>5.1554030777544</v>
      </c>
      <c r="J185" s="10">
        <f t="shared" si="23"/>
        <v>-0.97953988008564052</v>
      </c>
      <c r="K185">
        <f t="shared" si="18"/>
        <v>-0.9809844821397169</v>
      </c>
      <c r="L185">
        <f t="shared" si="19"/>
        <v>-1.0049864541873839</v>
      </c>
      <c r="M185" s="13">
        <f t="shared" si="24"/>
        <v>3.3645978930908937E-5</v>
      </c>
      <c r="N185" s="13">
        <f t="shared" si="25"/>
        <v>6.475281335155147E-4</v>
      </c>
      <c r="O185" s="13">
        <v>1</v>
      </c>
    </row>
    <row r="186" spans="4:15" x14ac:dyDescent="0.4">
      <c r="D186" s="6">
        <v>2.34</v>
      </c>
      <c r="E186" s="7">
        <f t="shared" si="20"/>
        <v>-0.35792944943585803</v>
      </c>
      <c r="G186">
        <f t="shared" si="21"/>
        <v>5.1578543918409014</v>
      </c>
      <c r="H186" s="10">
        <f t="shared" si="26"/>
        <v>-0.97499982026327736</v>
      </c>
      <c r="I186">
        <f t="shared" si="22"/>
        <v>5.1703872422178003</v>
      </c>
      <c r="J186" s="10">
        <f t="shared" si="23"/>
        <v>-0.96784123127456012</v>
      </c>
      <c r="K186">
        <f t="shared" si="18"/>
        <v>-0.96915441144461334</v>
      </c>
      <c r="L186">
        <f t="shared" si="19"/>
        <v>-0.99311354078742442</v>
      </c>
      <c r="M186" s="13">
        <f t="shared" si="24"/>
        <v>3.4168804257315113E-5</v>
      </c>
      <c r="N186" s="13">
        <f t="shared" si="25"/>
        <v>6.3868962811401133E-4</v>
      </c>
      <c r="O186" s="13">
        <v>1</v>
      </c>
    </row>
    <row r="187" spans="4:15" x14ac:dyDescent="0.4">
      <c r="D187" s="6">
        <v>2.36</v>
      </c>
      <c r="E187" s="7">
        <f t="shared" si="20"/>
        <v>-0.35364787656208269</v>
      </c>
      <c r="G187">
        <f t="shared" si="21"/>
        <v>5.1729742963015175</v>
      </c>
      <c r="H187" s="10">
        <f t="shared" si="26"/>
        <v>-0.96333681575511343</v>
      </c>
      <c r="I187">
        <f t="shared" si="22"/>
        <v>5.1853714066812007</v>
      </c>
      <c r="J187" s="10">
        <f t="shared" si="23"/>
        <v>-0.95626385822387172</v>
      </c>
      <c r="K187">
        <f t="shared" si="18"/>
        <v>-0.95744839456320918</v>
      </c>
      <c r="L187">
        <f t="shared" si="19"/>
        <v>-0.98136173884324773</v>
      </c>
      <c r="M187" s="13">
        <f t="shared" si="24"/>
        <v>3.4673504133267038E-5</v>
      </c>
      <c r="N187" s="13">
        <f t="shared" si="25"/>
        <v>6.2990361158444998E-4</v>
      </c>
      <c r="O187" s="13">
        <v>1</v>
      </c>
    </row>
    <row r="188" spans="4:15" x14ac:dyDescent="0.4">
      <c r="D188" s="6">
        <v>2.38</v>
      </c>
      <c r="E188" s="7">
        <f t="shared" si="20"/>
        <v>-0.34941089670893344</v>
      </c>
      <c r="G188">
        <f t="shared" si="21"/>
        <v>5.1880942007621327</v>
      </c>
      <c r="H188" s="10">
        <f t="shared" si="26"/>
        <v>-0.95179528263513491</v>
      </c>
      <c r="I188">
        <f t="shared" si="22"/>
        <v>5.2003555711446001</v>
      </c>
      <c r="J188" s="10">
        <f t="shared" si="23"/>
        <v>-0.9448070647009561</v>
      </c>
      <c r="K188">
        <f t="shared" si="18"/>
        <v>-0.94586573650454087</v>
      </c>
      <c r="L188">
        <f t="shared" si="19"/>
        <v>-0.96973042802872578</v>
      </c>
      <c r="M188" s="13">
        <f t="shared" si="24"/>
        <v>3.5159517314842791E-5</v>
      </c>
      <c r="N188" s="13">
        <f t="shared" si="25"/>
        <v>6.2117403956801439E-4</v>
      </c>
      <c r="O188" s="13">
        <v>1</v>
      </c>
    </row>
    <row r="189" spans="4:15" x14ac:dyDescent="0.4">
      <c r="D189" s="6">
        <v>2.4</v>
      </c>
      <c r="E189" s="7">
        <f t="shared" si="20"/>
        <v>-0.3452182459432358</v>
      </c>
      <c r="G189">
        <f t="shared" si="21"/>
        <v>5.2032141052227487</v>
      </c>
      <c r="H189" s="10">
        <f t="shared" si="26"/>
        <v>-0.94037450194937433</v>
      </c>
      <c r="I189">
        <f t="shared" si="22"/>
        <v>5.2153397356080005</v>
      </c>
      <c r="J189" s="10">
        <f t="shared" si="23"/>
        <v>-0.93347013703050974</v>
      </c>
      <c r="K189">
        <f t="shared" si="18"/>
        <v>-0.93440572348648832</v>
      </c>
      <c r="L189">
        <f t="shared" si="19"/>
        <v>-0.95821896832007603</v>
      </c>
      <c r="M189" s="13">
        <f t="shared" si="24"/>
        <v>3.5626316339011946E-5</v>
      </c>
      <c r="N189" s="13">
        <f t="shared" si="25"/>
        <v>6.1250465019941529E-4</v>
      </c>
      <c r="O189" s="13">
        <v>1</v>
      </c>
    </row>
    <row r="190" spans="4:15" x14ac:dyDescent="0.4">
      <c r="D190" s="6">
        <v>2.42</v>
      </c>
      <c r="E190" s="7">
        <f t="shared" si="20"/>
        <v>-0.34106965427005032</v>
      </c>
      <c r="G190">
        <f t="shared" si="21"/>
        <v>5.2183340096833648</v>
      </c>
      <c r="H190" s="10">
        <f t="shared" si="26"/>
        <v>-0.92907373823161721</v>
      </c>
      <c r="I190">
        <f t="shared" si="22"/>
        <v>5.2303239000714008</v>
      </c>
      <c r="J190" s="10">
        <f t="shared" si="23"/>
        <v>-0.92225234514621623</v>
      </c>
      <c r="K190">
        <f t="shared" si="18"/>
        <v>-0.92306762401749021</v>
      </c>
      <c r="L190">
        <f t="shared" si="19"/>
        <v>-0.94682670106463218</v>
      </c>
      <c r="M190" s="13">
        <f t="shared" si="24"/>
        <v>3.6073407953138398E-5</v>
      </c>
      <c r="N190" s="13">
        <f t="shared" si="25"/>
        <v>6.0389896880498487E-4</v>
      </c>
      <c r="O190" s="13">
        <v>1</v>
      </c>
    </row>
    <row r="191" spans="4:15" x14ac:dyDescent="0.4">
      <c r="D191" s="6">
        <v>2.44</v>
      </c>
      <c r="E191" s="7">
        <f t="shared" si="20"/>
        <v>-0.33696484600707582</v>
      </c>
      <c r="G191">
        <f t="shared" si="21"/>
        <v>5.2334539141439809</v>
      </c>
      <c r="H191" s="10">
        <f t="shared" si="26"/>
        <v>-0.91789224052327467</v>
      </c>
      <c r="I191">
        <f t="shared" si="22"/>
        <v>5.2453080645348003</v>
      </c>
      <c r="J191" s="10">
        <f t="shared" si="23"/>
        <v>-0.91115294360313315</v>
      </c>
      <c r="K191">
        <f t="shared" si="18"/>
        <v>-0.91185068993905938</v>
      </c>
      <c r="L191">
        <f t="shared" si="19"/>
        <v>-0.93555295001185523</v>
      </c>
      <c r="M191" s="13">
        <f t="shared" si="24"/>
        <v>3.650033346163216E-5</v>
      </c>
      <c r="N191" s="13">
        <f t="shared" si="25"/>
        <v>5.9536031274567882E-4</v>
      </c>
      <c r="O191" s="13">
        <v>1</v>
      </c>
    </row>
    <row r="192" spans="4:15" x14ac:dyDescent="0.4">
      <c r="D192" s="6">
        <v>2.46</v>
      </c>
      <c r="E192" s="7">
        <f t="shared" si="20"/>
        <v>-0.33290354014499968</v>
      </c>
      <c r="G192">
        <f t="shared" si="21"/>
        <v>5.2485738186045969</v>
      </c>
      <c r="H192" s="10">
        <f t="shared" si="26"/>
        <v>-0.90682924335497916</v>
      </c>
      <c r="I192">
        <f t="shared" si="22"/>
        <v>5.2602922289982006</v>
      </c>
      <c r="J192" s="10">
        <f t="shared" si="23"/>
        <v>-0.90017117255207924</v>
      </c>
      <c r="K192">
        <f t="shared" si="18"/>
        <v>-0.90075415743038623</v>
      </c>
      <c r="L192">
        <f t="shared" si="19"/>
        <v>-0.92439702230778986</v>
      </c>
      <c r="M192" s="13">
        <f t="shared" si="24"/>
        <v>3.6906668991187231E-5</v>
      </c>
      <c r="N192" s="13">
        <f t="shared" si="25"/>
        <v>5.8689179638626464E-4</v>
      </c>
      <c r="O192" s="13">
        <v>1</v>
      </c>
    </row>
    <row r="193" spans="4:15" x14ac:dyDescent="0.4">
      <c r="D193" s="6">
        <v>2.48</v>
      </c>
      <c r="E193" s="7">
        <f t="shared" si="20"/>
        <v>-0.32888545069425595</v>
      </c>
      <c r="G193">
        <f t="shared" si="21"/>
        <v>5.263693723065213</v>
      </c>
      <c r="H193" s="10">
        <f t="shared" si="26"/>
        <v>-0.89588396769115319</v>
      </c>
      <c r="I193">
        <f t="shared" si="22"/>
        <v>5.2752763934616009</v>
      </c>
      <c r="J193" s="10">
        <f t="shared" si="23"/>
        <v>-0.88930625867726809</v>
      </c>
      <c r="K193">
        <f t="shared" si="18"/>
        <v>-0.88977724797624269</v>
      </c>
      <c r="L193">
        <f t="shared" si="19"/>
        <v>-0.91335820945412505</v>
      </c>
      <c r="M193" s="13">
        <f t="shared" si="24"/>
        <v>3.7292025676476605E-5</v>
      </c>
      <c r="N193" s="13">
        <f t="shared" si="25"/>
        <v>5.784963361723499E-4</v>
      </c>
      <c r="O193" s="13">
        <v>1</v>
      </c>
    </row>
    <row r="194" spans="4:15" x14ac:dyDescent="0.4">
      <c r="D194" s="6">
        <v>2.5</v>
      </c>
      <c r="E194" s="7">
        <f t="shared" si="20"/>
        <v>-0.32491028701863889</v>
      </c>
      <c r="G194">
        <f t="shared" si="21"/>
        <v>5.2788136275258291</v>
      </c>
      <c r="H194" s="10">
        <f t="shared" si="26"/>
        <v>-0.8850556218387724</v>
      </c>
      <c r="I194">
        <f t="shared" si="22"/>
        <v>5.2902605579250004</v>
      </c>
      <c r="J194" s="10">
        <f t="shared" si="23"/>
        <v>-0.87855741609839955</v>
      </c>
      <c r="K194">
        <f t="shared" si="18"/>
        <v>-0.87891916929937253</v>
      </c>
      <c r="L194">
        <f t="shared" si="19"/>
        <v>-0.90243578823296677</v>
      </c>
      <c r="M194" s="13">
        <f t="shared" si="24"/>
        <v>3.7656049768307144E-5</v>
      </c>
      <c r="N194" s="13">
        <f t="shared" si="25"/>
        <v>5.7017665579687669E-4</v>
      </c>
      <c r="O194" s="13">
        <v>1</v>
      </c>
    </row>
    <row r="195" spans="4:15" x14ac:dyDescent="0.4">
      <c r="D195" s="6">
        <v>2.52</v>
      </c>
      <c r="E195" s="7">
        <f t="shared" si="20"/>
        <v>-0.3209777541562045</v>
      </c>
      <c r="G195">
        <f t="shared" si="21"/>
        <v>5.2939335319864442</v>
      </c>
      <c r="H195" s="10">
        <f t="shared" si="26"/>
        <v>-0.8743434023215011</v>
      </c>
      <c r="I195">
        <f t="shared" si="22"/>
        <v>5.3052447223883998</v>
      </c>
      <c r="J195" s="10">
        <f t="shared" si="23"/>
        <v>-0.86792384723837701</v>
      </c>
      <c r="K195">
        <f t="shared" si="18"/>
        <v>-0.86817911625851996</v>
      </c>
      <c r="L195">
        <f t="shared" si="19"/>
        <v>-0.8916290215984225</v>
      </c>
      <c r="M195" s="13">
        <f t="shared" si="24"/>
        <v>3.7998422666263511E-5</v>
      </c>
      <c r="N195" s="13">
        <f t="shared" si="25"/>
        <v>5.6193529144015809E-4</v>
      </c>
      <c r="O195" s="13">
        <v>1</v>
      </c>
    </row>
    <row r="196" spans="4:15" x14ac:dyDescent="0.4">
      <c r="D196" s="6">
        <v>2.54</v>
      </c>
      <c r="E196" s="7">
        <f t="shared" si="20"/>
        <v>-0.31708755312788028</v>
      </c>
      <c r="G196">
        <f t="shared" si="21"/>
        <v>5.3090534364470612</v>
      </c>
      <c r="H196" s="10">
        <f t="shared" si="26"/>
        <v>-0.86374649472034604</v>
      </c>
      <c r="I196">
        <f t="shared" si="22"/>
        <v>5.3202288868518002</v>
      </c>
      <c r="J196" s="10">
        <f t="shared" si="23"/>
        <v>-0.8574047436577884</v>
      </c>
      <c r="K196">
        <f t="shared" si="18"/>
        <v>-0.85755627171320115</v>
      </c>
      <c r="L196">
        <f t="shared" si="19"/>
        <v>-0.88093715953604257</v>
      </c>
      <c r="M196" s="13">
        <f t="shared" si="24"/>
        <v>3.8318860878185932E-5</v>
      </c>
      <c r="N196" s="13">
        <f t="shared" si="25"/>
        <v>5.5377459706710869E-4</v>
      </c>
      <c r="O196" s="13">
        <v>1</v>
      </c>
    </row>
    <row r="197" spans="4:15" x14ac:dyDescent="0.4">
      <c r="D197" s="6">
        <v>2.56</v>
      </c>
      <c r="E197" s="7">
        <f t="shared" si="20"/>
        <v>-0.31323938123418987</v>
      </c>
      <c r="G197">
        <f t="shared" si="21"/>
        <v>5.3241733409076764</v>
      </c>
      <c r="H197" s="10">
        <f t="shared" si="26"/>
        <v>-0.85326407448193331</v>
      </c>
      <c r="I197">
        <f t="shared" si="22"/>
        <v>5.3352130513152005</v>
      </c>
      <c r="J197" s="10">
        <f t="shared" si="23"/>
        <v>-0.84699928685724946</v>
      </c>
      <c r="K197">
        <f t="shared" si="18"/>
        <v>-0.84704980735631608</v>
      </c>
      <c r="L197">
        <f t="shared" si="19"/>
        <v>-0.87035943989114428</v>
      </c>
      <c r="M197" s="13">
        <f t="shared" si="24"/>
        <v>3.8617115908527086E-5</v>
      </c>
      <c r="N197" s="13">
        <f t="shared" si="25"/>
        <v>5.4569674976698561E-4</v>
      </c>
      <c r="O197" s="13">
        <v>1</v>
      </c>
    </row>
    <row r="198" spans="4:15" x14ac:dyDescent="0.4">
      <c r="D198" s="6">
        <v>2.58</v>
      </c>
      <c r="E198" s="7">
        <f t="shared" si="20"/>
        <v>-0.30943293234048702</v>
      </c>
      <c r="G198">
        <f t="shared" si="21"/>
        <v>5.3392932453682933</v>
      </c>
      <c r="H198" s="10">
        <f t="shared" si="26"/>
        <v>-0.84289530769548671</v>
      </c>
      <c r="I198">
        <f t="shared" si="22"/>
        <v>5.3501972157786</v>
      </c>
      <c r="J198" s="10">
        <f t="shared" si="23"/>
        <v>-0.83670664904867698</v>
      </c>
      <c r="K198">
        <f t="shared" si="18"/>
        <v>-0.83665888451561488</v>
      </c>
      <c r="L198">
        <f t="shared" si="19"/>
        <v>-0.85989508916700841</v>
      </c>
      <c r="M198" s="13">
        <f t="shared" si="24"/>
        <v>3.8892974078442675E-5</v>
      </c>
      <c r="N198" s="13">
        <f t="shared" si="25"/>
        <v>5.3770375512144264E-4</v>
      </c>
      <c r="O198" s="13">
        <v>1</v>
      </c>
    </row>
    <row r="199" spans="4:15" x14ac:dyDescent="0.4">
      <c r="D199" s="6">
        <v>2.6</v>
      </c>
      <c r="E199" s="7">
        <f t="shared" si="20"/>
        <v>-0.30566789715108145</v>
      </c>
      <c r="G199">
        <f t="shared" si="21"/>
        <v>5.3544131498289085</v>
      </c>
      <c r="H199" s="10">
        <f t="shared" si="26"/>
        <v>-0.83263935183954585</v>
      </c>
      <c r="I199">
        <f t="shared" si="22"/>
        <v>5.3651813802420003</v>
      </c>
      <c r="J199" s="10">
        <f t="shared" si="23"/>
        <v>-0.82652599389652437</v>
      </c>
      <c r="K199">
        <f t="shared" si="18"/>
        <v>-0.82638265492506913</v>
      </c>
      <c r="L199">
        <f t="shared" si="19"/>
        <v>-0.84954332329390481</v>
      </c>
      <c r="M199" s="13">
        <f t="shared" si="24"/>
        <v>3.9146256279622538E-5</v>
      </c>
      <c r="N199" s="13">
        <f t="shared" si="25"/>
        <v>5.2979745258751373E-4</v>
      </c>
      <c r="O199" s="13">
        <v>1</v>
      </c>
    </row>
    <row r="200" spans="4:15" x14ac:dyDescent="0.4">
      <c r="D200" s="6">
        <v>2.62</v>
      </c>
      <c r="E200" s="7">
        <f t="shared" si="20"/>
        <v>-0.30194396347262598</v>
      </c>
      <c r="G200">
        <f t="shared" si="21"/>
        <v>5.3695330542895254</v>
      </c>
      <c r="H200" s="10">
        <f t="shared" si="26"/>
        <v>-0.82249535649943317</v>
      </c>
      <c r="I200">
        <f t="shared" si="22"/>
        <v>5.3801655447054006</v>
      </c>
      <c r="J200" s="10">
        <f t="shared" si="23"/>
        <v>-0.8164564772299806</v>
      </c>
      <c r="K200">
        <f t="shared" si="18"/>
        <v>-0.81622026146709437</v>
      </c>
      <c r="L200">
        <f t="shared" si="19"/>
        <v>-0.83930334836988751</v>
      </c>
      <c r="M200" s="13">
        <f t="shared" si="24"/>
        <v>3.9376817664883166E-5</v>
      </c>
      <c r="N200" s="13">
        <f t="shared" si="25"/>
        <v>5.2197952088351123E-4</v>
      </c>
      <c r="O200" s="13">
        <v>1</v>
      </c>
    </row>
    <row r="201" spans="4:15" x14ac:dyDescent="0.4">
      <c r="D201" s="6">
        <v>2.64</v>
      </c>
      <c r="E201" s="7">
        <f t="shared" si="20"/>
        <v>-0.29826081646712493</v>
      </c>
      <c r="G201">
        <f t="shared" si="21"/>
        <v>5.3846529587501406</v>
      </c>
      <c r="H201" s="10">
        <f t="shared" si="26"/>
        <v>-0.8124624640564484</v>
      </c>
      <c r="I201">
        <f t="shared" si="22"/>
        <v>5.3951497091688001</v>
      </c>
      <c r="J201" s="10">
        <f t="shared" si="23"/>
        <v>-0.80649724772710596</v>
      </c>
      <c r="K201">
        <f t="shared" si="18"/>
        <v>-0.80617083888660568</v>
      </c>
      <c r="L201">
        <f t="shared" si="19"/>
        <v>-0.82917436137425415</v>
      </c>
      <c r="M201" s="13">
        <f t="shared" si="24"/>
        <v>3.9584547277798416E-5</v>
      </c>
      <c r="N201" s="13">
        <f t="shared" si="25"/>
        <v>5.1425148336567493E-4</v>
      </c>
      <c r="O201" s="13">
        <v>1</v>
      </c>
    </row>
    <row r="202" spans="4:15" x14ac:dyDescent="0.4">
      <c r="D202" s="6">
        <v>2.66</v>
      </c>
      <c r="E202" s="7">
        <f t="shared" si="20"/>
        <v>-0.29461813889491045</v>
      </c>
      <c r="G202">
        <f t="shared" si="21"/>
        <v>5.3997728632107567</v>
      </c>
      <c r="H202" s="10">
        <f t="shared" si="26"/>
        <v>-0.80253981034973609</v>
      </c>
      <c r="I202">
        <f t="shared" si="22"/>
        <v>5.4101338736322004</v>
      </c>
      <c r="J202" s="10">
        <f t="shared" si="23"/>
        <v>-0.79664744757183792</v>
      </c>
      <c r="K202">
        <f t="shared" si="18"/>
        <v>-0.79623351447779822</v>
      </c>
      <c r="L202">
        <f t="shared" si="19"/>
        <v>-0.81915555085454228</v>
      </c>
      <c r="M202" s="13">
        <f t="shared" si="24"/>
        <v>3.9769367624420649E-5</v>
      </c>
      <c r="N202" s="13">
        <f t="shared" si="25"/>
        <v>5.0661471338488682E-4</v>
      </c>
      <c r="O202" s="13">
        <v>1</v>
      </c>
    </row>
    <row r="203" spans="4:15" x14ac:dyDescent="0.4">
      <c r="D203" s="6">
        <v>2.68</v>
      </c>
      <c r="E203" s="7">
        <f t="shared" si="20"/>
        <v>-0.29101561134792459</v>
      </c>
      <c r="G203">
        <f t="shared" si="21"/>
        <v>5.4148927676713718</v>
      </c>
      <c r="H203" s="10">
        <f t="shared" si="26"/>
        <v>-0.79272652531174648</v>
      </c>
      <c r="I203">
        <f t="shared" si="22"/>
        <v>5.4251180380956008</v>
      </c>
      <c r="J203" s="10">
        <f t="shared" si="23"/>
        <v>-0.78690621308478803</v>
      </c>
      <c r="K203">
        <f t="shared" si="18"/>
        <v>-0.78640740874457704</v>
      </c>
      <c r="L203">
        <f t="shared" si="19"/>
        <v>-0.80924609758792987</v>
      </c>
      <c r="M203" s="13">
        <f t="shared" si="24"/>
        <v>3.9931234189475241E-5</v>
      </c>
      <c r="N203" s="13">
        <f t="shared" si="25"/>
        <v>4.9907043961371685E-4</v>
      </c>
      <c r="O203" s="13">
        <v>1</v>
      </c>
    </row>
    <row r="204" spans="4:15" x14ac:dyDescent="0.4">
      <c r="D204" s="6">
        <v>2.7</v>
      </c>
      <c r="E204" s="7">
        <f t="shared" si="20"/>
        <v>-0.28745291247363225</v>
      </c>
      <c r="G204">
        <f t="shared" si="21"/>
        <v>5.4300126721319888</v>
      </c>
      <c r="H204" s="10">
        <f t="shared" si="26"/>
        <v>-0.78302173357817439</v>
      </c>
      <c r="I204">
        <f t="shared" si="22"/>
        <v>5.4401022025590002</v>
      </c>
      <c r="J204" s="10">
        <f t="shared" si="23"/>
        <v>-0.7772726753287017</v>
      </c>
      <c r="K204">
        <f t="shared" si="18"/>
        <v>-0.7766916360354692</v>
      </c>
      <c r="L204">
        <f t="shared" si="19"/>
        <v>-0.79944517521783798</v>
      </c>
      <c r="M204" s="13">
        <f t="shared" si="24"/>
        <v>4.0070134900162324E-5</v>
      </c>
      <c r="N204" s="13">
        <f t="shared" si="25"/>
        <v>4.9161975133374825E-4</v>
      </c>
      <c r="O204" s="13">
        <v>1</v>
      </c>
    </row>
    <row r="205" spans="4:15" x14ac:dyDescent="0.4">
      <c r="D205" s="6">
        <v>2.72</v>
      </c>
      <c r="E205" s="7">
        <f t="shared" si="20"/>
        <v>-0.28392971918988313</v>
      </c>
      <c r="G205">
        <f t="shared" si="21"/>
        <v>5.445132576592604</v>
      </c>
      <c r="H205" s="10">
        <f t="shared" si="26"/>
        <v>-0.7734245550732417</v>
      </c>
      <c r="I205">
        <f t="shared" si="22"/>
        <v>5.4550863670224006</v>
      </c>
      <c r="J205" s="10">
        <f t="shared" si="23"/>
        <v>-0.76774596068944401</v>
      </c>
      <c r="K205">
        <f t="shared" si="18"/>
        <v>-0.76708530515388806</v>
      </c>
      <c r="L205">
        <f t="shared" si="19"/>
        <v>-0.7897519508665467</v>
      </c>
      <c r="M205" s="13">
        <f t="shared" si="24"/>
        <v>4.0186089540025132E-5</v>
      </c>
      <c r="N205" s="13">
        <f t="shared" si="25"/>
        <v>4.8426360367474037E-4</v>
      </c>
      <c r="O205" s="13">
        <v>1</v>
      </c>
    </row>
    <row r="206" spans="4:15" x14ac:dyDescent="0.4">
      <c r="D206" s="6">
        <v>2.74</v>
      </c>
      <c r="E206" s="7">
        <f t="shared" si="20"/>
        <v>-0.2804457068910266</v>
      </c>
      <c r="G206">
        <f t="shared" si="21"/>
        <v>5.4602524810532209</v>
      </c>
      <c r="H206" s="10">
        <f t="shared" si="26"/>
        <v>-0.76393410557115649</v>
      </c>
      <c r="I206">
        <f t="shared" si="22"/>
        <v>5.4700705314858009</v>
      </c>
      <c r="J206" s="10">
        <f t="shared" si="23"/>
        <v>-0.75832519143333599</v>
      </c>
      <c r="K206">
        <f t="shared" si="18"/>
        <v>-0.75758751994453155</v>
      </c>
      <c r="L206">
        <f t="shared" si="19"/>
        <v>-0.78016558572460626</v>
      </c>
      <c r="M206" s="13">
        <f t="shared" si="24"/>
        <v>4.0279149116082212E-5</v>
      </c>
      <c r="N206" s="13">
        <f t="shared" si="25"/>
        <v>4.7700282279815103E-4</v>
      </c>
      <c r="O206" s="13">
        <v>1</v>
      </c>
    </row>
    <row r="207" spans="4:15" x14ac:dyDescent="0.4">
      <c r="D207" s="6">
        <v>2.76</v>
      </c>
      <c r="E207" s="7">
        <f t="shared" si="20"/>
        <v>-0.2770005496455788</v>
      </c>
      <c r="G207">
        <f t="shared" si="21"/>
        <v>5.4753723855138361</v>
      </c>
      <c r="H207" s="10">
        <f t="shared" si="26"/>
        <v>-0.75454949723455667</v>
      </c>
      <c r="I207">
        <f t="shared" si="22"/>
        <v>5.4850546959491995</v>
      </c>
      <c r="J207" s="10">
        <f t="shared" si="23"/>
        <v>-0.74900948624164509</v>
      </c>
      <c r="K207">
        <f t="shared" si="18"/>
        <v>-0.74819737985673285</v>
      </c>
      <c r="L207">
        <f t="shared" si="19"/>
        <v>-0.77068523561777258</v>
      </c>
      <c r="M207" s="13">
        <f t="shared" si="24"/>
        <v>4.0349395181651342E-5</v>
      </c>
      <c r="N207" s="13">
        <f t="shared" si="25"/>
        <v>4.6983811101669105E-4</v>
      </c>
      <c r="O207" s="13">
        <v>1</v>
      </c>
    </row>
    <row r="208" spans="4:15" x14ac:dyDescent="0.4">
      <c r="D208" s="6">
        <v>2.78</v>
      </c>
      <c r="E208" s="7">
        <f t="shared" si="20"/>
        <v>-0.27359392038572639</v>
      </c>
      <c r="G208">
        <f t="shared" si="21"/>
        <v>5.490492289974453</v>
      </c>
      <c r="H208" s="10">
        <f t="shared" si="26"/>
        <v>-0.74526983913071876</v>
      </c>
      <c r="I208">
        <f t="shared" si="22"/>
        <v>5.5000388604126007</v>
      </c>
      <c r="J208" s="10">
        <f t="shared" si="23"/>
        <v>-0.73979796072300419</v>
      </c>
      <c r="K208">
        <f t="shared" si="18"/>
        <v>-0.73891398048549117</v>
      </c>
      <c r="L208">
        <f t="shared" si="19"/>
        <v>-0.76131005155220621</v>
      </c>
      <c r="M208" s="13">
        <f t="shared" si="24"/>
        <v>4.0396939118114238E-5</v>
      </c>
      <c r="N208" s="13">
        <f t="shared" si="25"/>
        <v>4.6277005184383781E-4</v>
      </c>
      <c r="O208" s="13">
        <v>1</v>
      </c>
    </row>
    <row r="209" spans="4:15" x14ac:dyDescent="0.4">
      <c r="D209" s="6">
        <v>2.8</v>
      </c>
      <c r="E209" s="7">
        <f t="shared" si="20"/>
        <v>-0.27022549108894905</v>
      </c>
      <c r="G209">
        <f t="shared" si="21"/>
        <v>5.5056121944350682</v>
      </c>
      <c r="H209" s="10">
        <f t="shared" si="26"/>
        <v>-0.73609423772629712</v>
      </c>
      <c r="I209">
        <f t="shared" si="22"/>
        <v>5.515023024876001</v>
      </c>
      <c r="J209" s="10">
        <f t="shared" si="23"/>
        <v>-0.73068972790451825</v>
      </c>
      <c r="K209">
        <f t="shared" si="18"/>
        <v>-0.72973641409096157</v>
      </c>
      <c r="L209">
        <f t="shared" si="19"/>
        <v>-0.75203918023864713</v>
      </c>
      <c r="M209" s="13">
        <f t="shared" si="24"/>
        <v>4.0421921378031303E-5</v>
      </c>
      <c r="N209" s="13">
        <f t="shared" si="25"/>
        <v>4.5579911496724119E-4</v>
      </c>
      <c r="O209" s="13">
        <v>1</v>
      </c>
    </row>
    <row r="210" spans="4:15" x14ac:dyDescent="0.4">
      <c r="D210" s="6">
        <v>2.82</v>
      </c>
      <c r="E210" s="7">
        <f t="shared" si="20"/>
        <v>-0.26689493295202676</v>
      </c>
      <c r="G210">
        <f t="shared" si="21"/>
        <v>5.5207320988956843</v>
      </c>
      <c r="H210" s="10">
        <f t="shared" si="26"/>
        <v>-0.72702179736132089</v>
      </c>
      <c r="I210">
        <f t="shared" si="22"/>
        <v>5.5300071893394005</v>
      </c>
      <c r="J210" s="10">
        <f t="shared" si="23"/>
        <v>-0.72168389870228045</v>
      </c>
      <c r="K210">
        <f t="shared" si="18"/>
        <v>-0.72066377009707461</v>
      </c>
      <c r="L210">
        <f t="shared" si="19"/>
        <v>-0.74287176459622861</v>
      </c>
      <c r="M210" s="13">
        <f t="shared" si="24"/>
        <v>4.0424510692899032E-5</v>
      </c>
      <c r="N210" s="13">
        <f t="shared" si="25"/>
        <v>4.4892566113993189E-4</v>
      </c>
      <c r="O210" s="13">
        <v>1</v>
      </c>
    </row>
    <row r="211" spans="4:15" x14ac:dyDescent="0.4">
      <c r="D211" s="6">
        <v>2.84</v>
      </c>
      <c r="E211" s="7">
        <f t="shared" si="20"/>
        <v>-0.26360191655769555</v>
      </c>
      <c r="G211">
        <f t="shared" si="21"/>
        <v>5.5358520033562995</v>
      </c>
      <c r="H211" s="10">
        <f t="shared" si="26"/>
        <v>-0.71805162070316275</v>
      </c>
      <c r="I211">
        <f t="shared" si="22"/>
        <v>5.5449913538027999</v>
      </c>
      <c r="J211" s="10">
        <f t="shared" si="23"/>
        <v>-0.71277958237200878</v>
      </c>
      <c r="K211">
        <f t="shared" ref="K211:K274" si="27">$E$6*$O$6*EXP(-$O$15*(G211/$E$4-1))-SQRT($E$6)*$O$5*EXP(-$O$4*(G211/$E$4-1))</f>
        <v>-0.71169513557002273</v>
      </c>
      <c r="L211">
        <f t="shared" ref="L211:L274" si="28">$K$6*$O$6*EXP(-$O$15*(I211/$K$4-1))-SQRT($K$6)*$O$5*EXP(-$O$4*(I211/$K$4-1))</f>
        <v>-0.73380694423660964</v>
      </c>
      <c r="M211" s="13">
        <f t="shared" si="24"/>
        <v>4.0404903247830122E-5</v>
      </c>
      <c r="N211" s="13">
        <f t="shared" si="25"/>
        <v>4.4214994698487043E-4</v>
      </c>
      <c r="O211" s="13">
        <v>1</v>
      </c>
    </row>
    <row r="212" spans="4:15" x14ac:dyDescent="0.4">
      <c r="D212" s="6">
        <v>2.86</v>
      </c>
      <c r="E212" s="7">
        <f t="shared" ref="E212:E275" si="29">-(1+D212+$E$5*D212^3)*EXP(-D212)</f>
        <v>-0.26034611203420327</v>
      </c>
      <c r="G212">
        <f t="shared" ref="G212:G275" si="30">$E$11*(D212/$E$12+1)</f>
        <v>5.5509719078169164</v>
      </c>
      <c r="H212" s="10">
        <f t="shared" si="26"/>
        <v>-0.70918280918116972</v>
      </c>
      <c r="I212">
        <f t="shared" ref="I212:I275" si="31">$K$11*(D212/$K$12+1)</f>
        <v>5.5599755182662012</v>
      </c>
      <c r="J212" s="10">
        <f t="shared" ref="J212:J275" si="32">-(-$H$4)*(1+D212+$K$5*D212^3)*EXP(-D212)</f>
        <v>-0.70397588694048563</v>
      </c>
      <c r="K212">
        <f t="shared" si="27"/>
        <v>-0.70282959567725001</v>
      </c>
      <c r="L212">
        <f t="shared" si="28"/>
        <v>-0.72484385592905776</v>
      </c>
      <c r="M212" s="13">
        <f t="shared" ref="M212:M275" si="33">(K212-H212)^2*O212</f>
        <v>4.036332182638773E-5</v>
      </c>
      <c r="N212" s="13">
        <f t="shared" ref="N212:N275" si="34">(L212-J212)^2*O212</f>
        <v>4.3547212970800801E-4</v>
      </c>
      <c r="O212" s="13">
        <v>1</v>
      </c>
    </row>
    <row r="213" spans="4:15" x14ac:dyDescent="0.4">
      <c r="D213" s="6">
        <v>2.88</v>
      </c>
      <c r="E213" s="7">
        <f t="shared" si="29"/>
        <v>-0.25712718920801114</v>
      </c>
      <c r="G213">
        <f t="shared" si="30"/>
        <v>5.5660918122775316</v>
      </c>
      <c r="H213" s="10">
        <f t="shared" ref="H213:H276" si="35">-(-$B$4)*(1+D213+$E$5*D213^3)*EXP(-D213)</f>
        <v>-0.70041446340262237</v>
      </c>
      <c r="I213">
        <f t="shared" si="31"/>
        <v>5.5749596827296006</v>
      </c>
      <c r="J213" s="10">
        <f t="shared" si="32"/>
        <v>-0.69527191961846213</v>
      </c>
      <c r="K213">
        <f t="shared" si="27"/>
        <v>-0.69406623412762314</v>
      </c>
      <c r="L213">
        <f t="shared" si="28"/>
        <v>-0.71598163404711546</v>
      </c>
      <c r="M213" s="13">
        <f t="shared" si="33"/>
        <v>4.030001492795723E-5</v>
      </c>
      <c r="N213" s="13">
        <f t="shared" si="34"/>
        <v>4.2889227171637173E-4</v>
      </c>
      <c r="O213" s="13">
        <v>1</v>
      </c>
    </row>
    <row r="214" spans="4:15" x14ac:dyDescent="0.4">
      <c r="D214" s="6">
        <v>2.9</v>
      </c>
      <c r="E214" s="7">
        <f t="shared" si="29"/>
        <v>-0.25394481774987759</v>
      </c>
      <c r="G214">
        <f t="shared" si="30"/>
        <v>5.5812117167381485</v>
      </c>
      <c r="H214" s="10">
        <f t="shared" si="35"/>
        <v>-0.69174568355066668</v>
      </c>
      <c r="I214">
        <f t="shared" si="31"/>
        <v>5.5899438471930001</v>
      </c>
      <c r="J214" s="10">
        <f t="shared" si="32"/>
        <v>-0.68666678719566909</v>
      </c>
      <c r="K214">
        <f t="shared" si="27"/>
        <v>-0.68540413359338959</v>
      </c>
      <c r="L214">
        <f t="shared" si="28"/>
        <v>-0.70721941099743202</v>
      </c>
      <c r="M214" s="13">
        <f t="shared" si="33"/>
        <v>4.0215255860641099E-5</v>
      </c>
      <c r="N214" s="13">
        <f t="shared" si="34"/>
        <v>4.2241034513679194E-4</v>
      </c>
      <c r="O214" s="13">
        <v>1</v>
      </c>
    </row>
    <row r="215" spans="4:15" x14ac:dyDescent="0.4">
      <c r="D215" s="6">
        <v>2.92</v>
      </c>
      <c r="E215" s="7">
        <f t="shared" si="29"/>
        <v>-0.25079866731455447</v>
      </c>
      <c r="G215">
        <f t="shared" si="30"/>
        <v>5.5963316211987637</v>
      </c>
      <c r="H215" s="10">
        <f t="shared" si="35"/>
        <v>-0.68317556976484639</v>
      </c>
      <c r="I215">
        <f t="shared" si="31"/>
        <v>5.6049280116564004</v>
      </c>
      <c r="J215" s="10">
        <f t="shared" si="32"/>
        <v>-0.67815959641855528</v>
      </c>
      <c r="K215">
        <f t="shared" si="27"/>
        <v>-0.67684237611455655</v>
      </c>
      <c r="L215">
        <f t="shared" si="28"/>
        <v>-0.69855631763137505</v>
      </c>
      <c r="M215" s="13">
        <f t="shared" si="33"/>
        <v>4.0109341812071504E-5</v>
      </c>
      <c r="N215" s="13">
        <f t="shared" si="34"/>
        <v>4.1602623623349192E-4</v>
      </c>
      <c r="O215" s="13">
        <v>1</v>
      </c>
    </row>
    <row r="216" spans="4:15" x14ac:dyDescent="0.4">
      <c r="D216" s="6">
        <v>2.94</v>
      </c>
      <c r="E216" s="7">
        <f t="shared" si="29"/>
        <v>-0.24768840767431785</v>
      </c>
      <c r="G216">
        <f t="shared" si="30"/>
        <v>5.6114515256593798</v>
      </c>
      <c r="H216" s="10">
        <f t="shared" si="35"/>
        <v>-0.67470322250484194</v>
      </c>
      <c r="I216">
        <f t="shared" si="31"/>
        <v>5.6199121761198008</v>
      </c>
      <c r="J216" s="10">
        <f t="shared" si="32"/>
        <v>-0.66974945435135558</v>
      </c>
      <c r="K216">
        <f t="shared" si="27"/>
        <v>-0.66838004348626123</v>
      </c>
      <c r="L216">
        <f t="shared" si="28"/>
        <v>-0.6899914836399631</v>
      </c>
      <c r="M216" s="13">
        <f t="shared" si="33"/>
        <v>3.998259290101924E-5</v>
      </c>
      <c r="N216" s="13">
        <f t="shared" si="34"/>
        <v>4.0973974972084471E-4</v>
      </c>
      <c r="O216" s="13">
        <v>1</v>
      </c>
    </row>
    <row r="217" spans="4:15" x14ac:dyDescent="0.4">
      <c r="D217" s="6">
        <v>2.96</v>
      </c>
      <c r="E217" s="7">
        <f t="shared" si="29"/>
        <v>-0.24461370884654868</v>
      </c>
      <c r="G217">
        <f t="shared" si="30"/>
        <v>5.6265714301199949</v>
      </c>
      <c r="H217" s="10">
        <f t="shared" si="35"/>
        <v>-0.66632774289799868</v>
      </c>
      <c r="I217">
        <f t="shared" si="31"/>
        <v>5.6348963405832002</v>
      </c>
      <c r="J217" s="10">
        <f t="shared" si="32"/>
        <v>-0.66143546872106773</v>
      </c>
      <c r="K217">
        <f t="shared" si="27"/>
        <v>-0.66001621762972518</v>
      </c>
      <c r="L217">
        <f t="shared" si="28"/>
        <v>-0.68152403793267957</v>
      </c>
      <c r="M217" s="13">
        <f t="shared" si="33"/>
        <v>3.9835351212054862E-5</v>
      </c>
      <c r="N217" s="13">
        <f t="shared" si="34"/>
        <v>4.0355061296971911E-4</v>
      </c>
      <c r="O217" s="13">
        <v>1</v>
      </c>
    </row>
    <row r="218" spans="4:15" x14ac:dyDescent="0.4">
      <c r="D218" s="6">
        <v>2.98</v>
      </c>
      <c r="E218" s="7">
        <f t="shared" si="29"/>
        <v>-0.24157424121557197</v>
      </c>
      <c r="G218">
        <f t="shared" si="30"/>
        <v>5.6416913345806119</v>
      </c>
      <c r="H218" s="10">
        <f t="shared" si="35"/>
        <v>-0.65804823307121807</v>
      </c>
      <c r="I218">
        <f t="shared" si="31"/>
        <v>5.6498805050466006</v>
      </c>
      <c r="J218" s="10">
        <f t="shared" si="32"/>
        <v>-0.65321674824690656</v>
      </c>
      <c r="K218">
        <f t="shared" si="27"/>
        <v>-0.6517499809473275</v>
      </c>
      <c r="L218">
        <f t="shared" si="28"/>
        <v>-0.67315310900069902</v>
      </c>
      <c r="M218" s="13">
        <f t="shared" si="33"/>
        <v>3.9667979816092056E-5</v>
      </c>
      <c r="N218" s="13">
        <f t="shared" si="34"/>
        <v>3.9745848010535624E-4</v>
      </c>
      <c r="O218" s="13">
        <v>1</v>
      </c>
    </row>
    <row r="219" spans="4:15" x14ac:dyDescent="0.4">
      <c r="D219" s="6">
        <v>3</v>
      </c>
      <c r="E219" s="7">
        <f t="shared" si="29"/>
        <v>-0.23856967564895543</v>
      </c>
      <c r="G219">
        <f t="shared" si="30"/>
        <v>5.6568112390412271</v>
      </c>
      <c r="H219" s="10">
        <f t="shared" si="35"/>
        <v>-0.64986379646775472</v>
      </c>
      <c r="I219">
        <f t="shared" si="31"/>
        <v>5.6648646695100009</v>
      </c>
      <c r="J219" s="10">
        <f t="shared" si="32"/>
        <v>-0.64509240295477555</v>
      </c>
      <c r="K219">
        <f t="shared" si="27"/>
        <v>-0.64358041666235788</v>
      </c>
      <c r="L219">
        <f t="shared" si="28"/>
        <v>-0.66487782526504313</v>
      </c>
      <c r="M219" s="13">
        <f t="shared" si="33"/>
        <v>3.9480861778868808E-5</v>
      </c>
      <c r="N219" s="13">
        <f t="shared" si="34"/>
        <v>3.9146293599563438E-4</v>
      </c>
      <c r="O219" s="13">
        <v>1</v>
      </c>
    </row>
    <row r="220" spans="4:15" x14ac:dyDescent="0.4">
      <c r="D220" s="6">
        <v>3.02</v>
      </c>
      <c r="E220" s="7">
        <f t="shared" si="29"/>
        <v>-0.23559968360846445</v>
      </c>
      <c r="G220">
        <f t="shared" si="30"/>
        <v>5.671931143501844</v>
      </c>
      <c r="H220" s="10">
        <f t="shared" si="35"/>
        <v>-0.64177353814945726</v>
      </c>
      <c r="I220">
        <f t="shared" si="31"/>
        <v>5.6798488339734003</v>
      </c>
      <c r="J220" s="10">
        <f t="shared" si="32"/>
        <v>-0.63706154447728791</v>
      </c>
      <c r="K220">
        <f t="shared" si="27"/>
        <v>-0.63550660914394008</v>
      </c>
      <c r="L220">
        <f t="shared" si="28"/>
        <v>-0.65669731541016296</v>
      </c>
      <c r="M220" s="13">
        <f t="shared" si="33"/>
        <v>3.9274399160192479E-5</v>
      </c>
      <c r="N220" s="13">
        <f t="shared" si="34"/>
        <v>3.8556350012834077E-4</v>
      </c>
      <c r="O220" s="13">
        <v>1</v>
      </c>
    </row>
    <row r="221" spans="4:15" x14ac:dyDescent="0.4">
      <c r="D221" s="6">
        <v>3.04</v>
      </c>
      <c r="E221" s="7">
        <f t="shared" si="29"/>
        <v>-0.23266393725586071</v>
      </c>
      <c r="G221">
        <f t="shared" si="30"/>
        <v>5.6870510479624592</v>
      </c>
      <c r="H221" s="10">
        <f t="shared" si="35"/>
        <v>-0.6337765650849646</v>
      </c>
      <c r="I221">
        <f t="shared" si="31"/>
        <v>5.6948329984368007</v>
      </c>
      <c r="J221" s="10">
        <f t="shared" si="32"/>
        <v>-0.62912328633984749</v>
      </c>
      <c r="K221">
        <f t="shared" si="27"/>
        <v>-0.62752764421766327</v>
      </c>
      <c r="L221">
        <f t="shared" si="28"/>
        <v>-0.6486107087034293</v>
      </c>
      <c r="M221" s="13">
        <f t="shared" si="33"/>
        <v>3.9049012005794042E-5</v>
      </c>
      <c r="N221" s="13">
        <f t="shared" si="34"/>
        <v>3.7975963037662836E-4</v>
      </c>
      <c r="O221" s="13">
        <v>1</v>
      </c>
    </row>
    <row r="222" spans="4:15" x14ac:dyDescent="0.4">
      <c r="D222" s="6">
        <v>3.06</v>
      </c>
      <c r="E222" s="7">
        <f t="shared" si="29"/>
        <v>-0.2297621095537285</v>
      </c>
      <c r="G222">
        <f t="shared" si="30"/>
        <v>5.7021709524230761</v>
      </c>
      <c r="H222" s="10">
        <f t="shared" si="35"/>
        <v>-0.62587198642435649</v>
      </c>
      <c r="I222">
        <f t="shared" si="31"/>
        <v>5.709817162900201</v>
      </c>
      <c r="J222" s="10">
        <f t="shared" si="32"/>
        <v>-0.62127674423328194</v>
      </c>
      <c r="K222">
        <f t="shared" si="27"/>
        <v>-0.61964260946238048</v>
      </c>
      <c r="L222">
        <f t="shared" si="28"/>
        <v>-0.64061713530101427</v>
      </c>
      <c r="M222" s="13">
        <f t="shared" si="33"/>
        <v>3.8805137334397434E-5</v>
      </c>
      <c r="N222" s="13">
        <f t="shared" si="34"/>
        <v>3.7405072665282056E-4</v>
      </c>
      <c r="O222" s="13">
        <v>1</v>
      </c>
    </row>
    <row r="223" spans="4:15" x14ac:dyDescent="0.4">
      <c r="D223" s="6">
        <v>3.08</v>
      </c>
      <c r="E223" s="7">
        <f t="shared" si="29"/>
        <v>-0.22689387436150565</v>
      </c>
      <c r="G223">
        <f t="shared" si="30"/>
        <v>5.7172908568836913</v>
      </c>
      <c r="H223" s="10">
        <f t="shared" si="35"/>
        <v>-0.61805891376074151</v>
      </c>
      <c r="I223">
        <f t="shared" si="31"/>
        <v>5.7248013273636005</v>
      </c>
      <c r="J223" s="10">
        <f t="shared" si="32"/>
        <v>-0.61352103627351129</v>
      </c>
      <c r="K223">
        <f t="shared" si="27"/>
        <v>-0.61185059449366974</v>
      </c>
      <c r="L223">
        <f t="shared" si="28"/>
        <v>-0.63271572654060193</v>
      </c>
      <c r="M223" s="13">
        <f t="shared" si="33"/>
        <v>3.8543228121894577E-5</v>
      </c>
      <c r="N223" s="13">
        <f t="shared" si="34"/>
        <v>3.684361344495442E-4</v>
      </c>
      <c r="O223" s="13">
        <v>1</v>
      </c>
    </row>
    <row r="224" spans="4:15" x14ac:dyDescent="0.4">
      <c r="D224" s="6">
        <v>3.1</v>
      </c>
      <c r="E224" s="7">
        <f t="shared" si="29"/>
        <v>-0.22405890652689048</v>
      </c>
      <c r="G224">
        <f t="shared" si="30"/>
        <v>5.7324107613443074</v>
      </c>
      <c r="H224" s="10">
        <f t="shared" si="35"/>
        <v>-0.61033646137924968</v>
      </c>
      <c r="I224">
        <f t="shared" si="31"/>
        <v>5.7397854918270008</v>
      </c>
      <c r="J224" s="10">
        <f t="shared" si="32"/>
        <v>-0.60585528324871185</v>
      </c>
      <c r="K224">
        <f t="shared" si="27"/>
        <v>-0.60415069123439613</v>
      </c>
      <c r="L224">
        <f t="shared" si="28"/>
        <v>-0.62490561522137722</v>
      </c>
      <c r="M224" s="13">
        <f t="shared" si="33"/>
        <v>3.8263752284961548E-5</v>
      </c>
      <c r="N224" s="13">
        <f t="shared" si="34"/>
        <v>3.6291514826875638E-4</v>
      </c>
      <c r="O224" s="13">
        <v>1</v>
      </c>
    </row>
    <row r="225" spans="4:15" x14ac:dyDescent="0.4">
      <c r="D225" s="6">
        <v>3.12</v>
      </c>
      <c r="E225" s="7">
        <f t="shared" si="29"/>
        <v>-0.22125688197279011</v>
      </c>
      <c r="G225">
        <f t="shared" si="30"/>
        <v>5.7475306658049234</v>
      </c>
      <c r="H225" s="10">
        <f t="shared" si="35"/>
        <v>-0.60270374649388037</v>
      </c>
      <c r="I225">
        <f t="shared" si="31"/>
        <v>5.7547696562904012</v>
      </c>
      <c r="J225" s="10">
        <f t="shared" si="32"/>
        <v>-0.59827860885442452</v>
      </c>
      <c r="K225">
        <f t="shared" si="27"/>
        <v>-0.59654199417283904</v>
      </c>
      <c r="L225">
        <f t="shared" si="28"/>
        <v>-0.61718593587172343</v>
      </c>
      <c r="M225" s="13">
        <f t="shared" si="33"/>
        <v>3.7967191665858156E-5</v>
      </c>
      <c r="N225" s="13">
        <f t="shared" si="34"/>
        <v>3.5748701493908147E-4</v>
      </c>
      <c r="O225" s="13">
        <v>1</v>
      </c>
    </row>
    <row r="226" spans="4:15" x14ac:dyDescent="0.4">
      <c r="D226" s="6">
        <v>3.14</v>
      </c>
      <c r="E226" s="7">
        <f t="shared" si="29"/>
        <v>-0.21848747777997174</v>
      </c>
      <c r="G226">
        <f t="shared" si="30"/>
        <v>5.7626505702655395</v>
      </c>
      <c r="H226" s="10">
        <f t="shared" si="35"/>
        <v>-0.59515988947264298</v>
      </c>
      <c r="I226">
        <f t="shared" si="31"/>
        <v>5.7697538207538006</v>
      </c>
      <c r="J226" s="10">
        <f t="shared" si="32"/>
        <v>-0.59079013991704354</v>
      </c>
      <c r="K226">
        <f t="shared" si="27"/>
        <v>-0.58902360060879111</v>
      </c>
      <c r="L226">
        <f t="shared" si="28"/>
        <v>-0.60955582500503802</v>
      </c>
      <c r="M226" s="13">
        <f t="shared" si="33"/>
        <v>3.7654041020632457E-5</v>
      </c>
      <c r="N226" s="13">
        <f t="shared" si="34"/>
        <v>3.5215093682177827E-4</v>
      </c>
      <c r="O226" s="13">
        <v>1</v>
      </c>
    </row>
    <row r="227" spans="4:15" x14ac:dyDescent="0.4">
      <c r="D227" s="6">
        <v>3.16</v>
      </c>
      <c r="E227" s="7">
        <f t="shared" si="29"/>
        <v>-0.21575037226557064</v>
      </c>
      <c r="G227">
        <f t="shared" si="30"/>
        <v>5.7777704747261556</v>
      </c>
      <c r="H227" s="10">
        <f t="shared" si="35"/>
        <v>-0.58770401405141448</v>
      </c>
      <c r="I227">
        <f t="shared" si="31"/>
        <v>5.7847379852172001</v>
      </c>
      <c r="J227" s="10">
        <f t="shared" si="32"/>
        <v>-0.58338900660610304</v>
      </c>
      <c r="K227">
        <f t="shared" si="27"/>
        <v>-0.58159461088806708</v>
      </c>
      <c r="L227">
        <f t="shared" si="28"/>
        <v>-0.60201442136406369</v>
      </c>
      <c r="M227" s="13">
        <f t="shared" si="33"/>
        <v>3.7324807012319272E-5</v>
      </c>
      <c r="N227" s="13">
        <f t="shared" si="34"/>
        <v>3.4690607490605821E-4</v>
      </c>
      <c r="O227" s="13">
        <v>1</v>
      </c>
    </row>
    <row r="228" spans="4:15" x14ac:dyDescent="0.4">
      <c r="D228" s="6">
        <v>3.18</v>
      </c>
      <c r="E228" s="7">
        <f t="shared" si="29"/>
        <v>-0.21304524505760702</v>
      </c>
      <c r="G228">
        <f t="shared" si="30"/>
        <v>5.7928903791867716</v>
      </c>
      <c r="H228" s="10">
        <f t="shared" si="35"/>
        <v>-0.58033524753692156</v>
      </c>
      <c r="I228">
        <f t="shared" si="31"/>
        <v>5.7997221496806013</v>
      </c>
      <c r="J228" s="10">
        <f t="shared" si="32"/>
        <v>-0.57607434263576951</v>
      </c>
      <c r="K228">
        <f t="shared" si="27"/>
        <v>-0.57425412862580782</v>
      </c>
      <c r="L228">
        <f t="shared" si="28"/>
        <v>-0.59456086615413317</v>
      </c>
      <c r="M228" s="13">
        <f t="shared" si="33"/>
        <v>3.6980007211105114E-5</v>
      </c>
      <c r="N228" s="13">
        <f t="shared" si="34"/>
        <v>3.4175155179501279E-4</v>
      </c>
      <c r="O228" s="13">
        <v>1</v>
      </c>
    </row>
    <row r="229" spans="4:15" x14ac:dyDescent="0.4">
      <c r="D229" s="6">
        <v>3.2</v>
      </c>
      <c r="E229" s="7">
        <f t="shared" si="29"/>
        <v>-0.21037177716565539</v>
      </c>
      <c r="G229">
        <f t="shared" si="30"/>
        <v>5.8080102836473877</v>
      </c>
      <c r="H229" s="10">
        <f t="shared" si="35"/>
        <v>-0.57305272099924531</v>
      </c>
      <c r="I229">
        <f t="shared" si="31"/>
        <v>5.8147063141440007</v>
      </c>
      <c r="J229" s="10">
        <f t="shared" si="32"/>
        <v>-0.56884528545593216</v>
      </c>
      <c r="K229">
        <f t="shared" si="27"/>
        <v>-0.56700126091898084</v>
      </c>
      <c r="L229">
        <f t="shared" si="28"/>
        <v>-0.58719430326570266</v>
      </c>
      <c r="M229" s="13">
        <f t="shared" si="33"/>
        <v>3.6620169103034471E-5</v>
      </c>
      <c r="N229" s="13">
        <f t="shared" si="34"/>
        <v>3.3668645458327483E-4</v>
      </c>
      <c r="O229" s="13">
        <v>1</v>
      </c>
    </row>
    <row r="230" spans="4:15" x14ac:dyDescent="0.4">
      <c r="D230" s="6">
        <v>3.22</v>
      </c>
      <c r="E230" s="7">
        <f t="shared" si="29"/>
        <v>-0.20772965104780766</v>
      </c>
      <c r="G230">
        <f t="shared" si="30"/>
        <v>5.8231301881080038</v>
      </c>
      <c r="H230" s="10">
        <f t="shared" si="35"/>
        <v>-0.5658555694542281</v>
      </c>
      <c r="I230">
        <f t="shared" si="31"/>
        <v>5.8296904786074002</v>
      </c>
      <c r="J230" s="10">
        <f t="shared" si="32"/>
        <v>-0.56170097643327199</v>
      </c>
      <c r="K230">
        <f t="shared" si="27"/>
        <v>-0.55983511854844858</v>
      </c>
      <c r="L230">
        <f t="shared" si="28"/>
        <v>-0.57991387948652184</v>
      </c>
      <c r="M230" s="13">
        <f t="shared" si="33"/>
        <v>3.624582910890141E-5</v>
      </c>
      <c r="N230" s="13">
        <f t="shared" si="34"/>
        <v>3.3170983762707774E-4</v>
      </c>
      <c r="O230" s="13">
        <v>1</v>
      </c>
    </row>
    <row r="231" spans="4:15" x14ac:dyDescent="0.4">
      <c r="D231" s="6">
        <v>3.24</v>
      </c>
      <c r="E231" s="7">
        <f t="shared" si="29"/>
        <v>-0.2051185506740669</v>
      </c>
      <c r="G231">
        <f t="shared" si="30"/>
        <v>5.8382500925686189</v>
      </c>
      <c r="H231" s="10">
        <f t="shared" si="35"/>
        <v>-0.55874293203615821</v>
      </c>
      <c r="I231">
        <f t="shared" si="31"/>
        <v>5.8446746430708005</v>
      </c>
      <c r="J231" s="10">
        <f t="shared" si="32"/>
        <v>-0.554640561022677</v>
      </c>
      <c r="K231">
        <f t="shared" si="27"/>
        <v>-0.55275481617097222</v>
      </c>
      <c r="L231">
        <f t="shared" si="28"/>
        <v>-0.57271874470382389</v>
      </c>
      <c r="M231" s="13">
        <f t="shared" si="33"/>
        <v>3.5857531614892209E-5</v>
      </c>
      <c r="N231" s="13">
        <f t="shared" si="34"/>
        <v>3.268207252092856E-4</v>
      </c>
      <c r="O231" s="13">
        <v>1</v>
      </c>
    </row>
    <row r="232" spans="4:15" x14ac:dyDescent="0.4">
      <c r="D232" s="6">
        <v>3.26</v>
      </c>
      <c r="E232" s="7">
        <f t="shared" si="29"/>
        <v>-0.20253816158630192</v>
      </c>
      <c r="G232">
        <f t="shared" si="30"/>
        <v>5.853369997029235</v>
      </c>
      <c r="H232" s="10">
        <f t="shared" si="35"/>
        <v>-0.55171395216108643</v>
      </c>
      <c r="I232">
        <f t="shared" si="31"/>
        <v>5.8596588075342009</v>
      </c>
      <c r="J232" s="10">
        <f t="shared" si="32"/>
        <v>-0.54766318892936039</v>
      </c>
      <c r="K232">
        <f t="shared" si="27"/>
        <v>-0.54575947250150303</v>
      </c>
      <c r="L232">
        <f t="shared" si="28"/>
        <v>-0.56560805209685383</v>
      </c>
      <c r="M232" s="13">
        <f t="shared" si="33"/>
        <v>3.5455828016392449E-5</v>
      </c>
      <c r="N232" s="13">
        <f t="shared" si="34"/>
        <v>3.2201811410006271E-4</v>
      </c>
      <c r="O232" s="13">
        <v>1</v>
      </c>
    </row>
    <row r="233" spans="4:15" x14ac:dyDescent="0.4">
      <c r="D233" s="6">
        <v>3.28</v>
      </c>
      <c r="E233" s="7">
        <f t="shared" si="29"/>
        <v>-0.19998817095489047</v>
      </c>
      <c r="G233">
        <f t="shared" si="30"/>
        <v>5.8684899014898502</v>
      </c>
      <c r="H233" s="10">
        <f t="shared" si="35"/>
        <v>-0.54476777768112172</v>
      </c>
      <c r="I233">
        <f t="shared" si="31"/>
        <v>5.8746429719976003</v>
      </c>
      <c r="J233" s="10">
        <f t="shared" si="32"/>
        <v>-0.54076801426202392</v>
      </c>
      <c r="K233">
        <f t="shared" si="27"/>
        <v>-0.53884821048610976</v>
      </c>
      <c r="L233">
        <f t="shared" si="28"/>
        <v>-0.55858095832007215</v>
      </c>
      <c r="M233" s="13">
        <f t="shared" si="33"/>
        <v>3.5041275776261831E-5</v>
      </c>
      <c r="N233" s="13">
        <f t="shared" si="34"/>
        <v>3.1730097601515575E-4</v>
      </c>
      <c r="O233" s="13">
        <v>1</v>
      </c>
    </row>
    <row r="234" spans="4:15" x14ac:dyDescent="0.4">
      <c r="D234" s="6">
        <v>3.3</v>
      </c>
      <c r="E234" s="7">
        <f t="shared" si="29"/>
        <v>-0.1974682676321752</v>
      </c>
      <c r="G234">
        <f t="shared" si="30"/>
        <v>5.8836098059504671</v>
      </c>
      <c r="H234" s="10">
        <f t="shared" si="35"/>
        <v>-0.53790356103004533</v>
      </c>
      <c r="I234">
        <f t="shared" si="31"/>
        <v>5.8896271364610007</v>
      </c>
      <c r="J234" s="10">
        <f t="shared" si="32"/>
        <v>-0.53395419567740177</v>
      </c>
      <c r="K234">
        <f t="shared" si="27"/>
        <v>-0.53202015746586395</v>
      </c>
      <c r="L234">
        <f t="shared" si="28"/>
        <v>-0.55163662367736366</v>
      </c>
      <c r="M234" s="13">
        <f t="shared" si="33"/>
        <v>3.4614437499022135E-5</v>
      </c>
      <c r="N234" s="13">
        <f t="shared" si="34"/>
        <v>3.1266825997383629E-4</v>
      </c>
      <c r="O234" s="13">
        <v>1</v>
      </c>
    </row>
    <row r="235" spans="4:15" x14ac:dyDescent="0.4">
      <c r="D235" s="6">
        <v>3.32</v>
      </c>
      <c r="E235" s="7">
        <f t="shared" si="29"/>
        <v>-0.19497814220284918</v>
      </c>
      <c r="G235">
        <f t="shared" si="30"/>
        <v>5.8987297104110832</v>
      </c>
      <c r="H235" s="10">
        <f t="shared" si="35"/>
        <v>-0.53112045936056118</v>
      </c>
      <c r="I235">
        <f t="shared" si="31"/>
        <v>5.9046113009244001</v>
      </c>
      <c r="J235" s="10">
        <f t="shared" si="32"/>
        <v>-0.52722089651650417</v>
      </c>
      <c r="K235">
        <f t="shared" si="27"/>
        <v>-0.52527444533201506</v>
      </c>
      <c r="L235">
        <f t="shared" si="28"/>
        <v>-0.54477421228755563</v>
      </c>
      <c r="M235" s="13">
        <f t="shared" si="33"/>
        <v>3.4175880021958039E-5</v>
      </c>
      <c r="N235" s="13">
        <f t="shared" si="34"/>
        <v>3.0811889455824385E-4</v>
      </c>
      <c r="O235" s="13">
        <v>1</v>
      </c>
    </row>
    <row r="236" spans="4:15" x14ac:dyDescent="0.4">
      <c r="D236" s="6">
        <v>3.34</v>
      </c>
      <c r="E236" s="7">
        <f t="shared" si="29"/>
        <v>-0.19251748703138841</v>
      </c>
      <c r="G236">
        <f t="shared" si="30"/>
        <v>5.9138496148716992</v>
      </c>
      <c r="H236" s="10">
        <f t="shared" si="35"/>
        <v>-0.52441763467350211</v>
      </c>
      <c r="I236">
        <f t="shared" si="31"/>
        <v>5.9195954653878005</v>
      </c>
      <c r="J236" s="10">
        <f t="shared" si="32"/>
        <v>-0.5205672849328743</v>
      </c>
      <c r="K236">
        <f t="shared" si="27"/>
        <v>-0.51861021067275559</v>
      </c>
      <c r="L236">
        <f t="shared" si="28"/>
        <v>-0.53799289224154445</v>
      </c>
      <c r="M236" s="13">
        <f t="shared" si="33"/>
        <v>3.3726173524446712E-5</v>
      </c>
      <c r="N236" s="13">
        <f t="shared" si="34"/>
        <v>3.036517900759787E-4</v>
      </c>
      <c r="O236" s="13">
        <v>1</v>
      </c>
    </row>
    <row r="237" spans="4:15" x14ac:dyDescent="0.4">
      <c r="D237" s="6">
        <v>3.36</v>
      </c>
      <c r="E237" s="7">
        <f t="shared" si="29"/>
        <v>-0.19008599630664119</v>
      </c>
      <c r="G237">
        <f t="shared" si="30"/>
        <v>5.9289695193323153</v>
      </c>
      <c r="H237" s="10">
        <f t="shared" si="35"/>
        <v>-0.51779425393929057</v>
      </c>
      <c r="I237">
        <f t="shared" si="31"/>
        <v>5.9345796298512008</v>
      </c>
      <c r="J237" s="10">
        <f t="shared" si="32"/>
        <v>-0.51399253401315781</v>
      </c>
      <c r="K237">
        <f t="shared" si="27"/>
        <v>-0.51202659491188718</v>
      </c>
      <c r="L237">
        <f t="shared" si="28"/>
        <v>-0.5312918357513311</v>
      </c>
      <c r="M237" s="13">
        <f t="shared" si="33"/>
        <v>3.3265890656387856E-5</v>
      </c>
      <c r="N237" s="13">
        <f t="shared" si="34"/>
        <v>2.9926584062836537E-4</v>
      </c>
      <c r="O237" s="13">
        <v>1</v>
      </c>
    </row>
    <row r="238" spans="4:15" x14ac:dyDescent="0.4">
      <c r="D238" s="6">
        <v>3.38</v>
      </c>
      <c r="E238" s="7">
        <f t="shared" si="29"/>
        <v>-0.18768336608368236</v>
      </c>
      <c r="G238">
        <f t="shared" si="30"/>
        <v>5.9440894237929305</v>
      </c>
      <c r="H238" s="10">
        <f t="shared" si="35"/>
        <v>-0.51124948921195079</v>
      </c>
      <c r="I238">
        <f t="shared" si="31"/>
        <v>5.9495637943146003</v>
      </c>
      <c r="J238" s="10">
        <f t="shared" si="32"/>
        <v>-0.50749582189027709</v>
      </c>
      <c r="K238">
        <f t="shared" si="27"/>
        <v>-0.5055227444396706</v>
      </c>
      <c r="L238">
        <f t="shared" si="28"/>
        <v>-0.52467021929124258</v>
      </c>
      <c r="M238" s="13">
        <f t="shared" si="33"/>
        <v>3.2795605686838487E-5</v>
      </c>
      <c r="N238" s="13">
        <f t="shared" si="34"/>
        <v>2.9495992608629019E-4</v>
      </c>
      <c r="O238" s="13">
        <v>1</v>
      </c>
    </row>
    <row r="239" spans="4:15" x14ac:dyDescent="0.4">
      <c r="D239" s="6">
        <v>3.4</v>
      </c>
      <c r="E239" s="7">
        <f t="shared" si="29"/>
        <v>-0.18530929432303636</v>
      </c>
      <c r="G239">
        <f t="shared" si="30"/>
        <v>5.9592093282535465</v>
      </c>
      <c r="H239" s="10">
        <f t="shared" si="35"/>
        <v>-0.50478251773595106</v>
      </c>
      <c r="I239">
        <f t="shared" si="31"/>
        <v>5.9645479587779997</v>
      </c>
      <c r="J239" s="10">
        <f t="shared" si="32"/>
        <v>-0.5010763318494903</v>
      </c>
      <c r="K239">
        <f t="shared" si="27"/>
        <v>-0.49909781073614445</v>
      </c>
      <c r="L239">
        <f t="shared" si="28"/>
        <v>-0.51812722373161368</v>
      </c>
      <c r="M239" s="13">
        <f t="shared" si="33"/>
        <v>3.2315893673650271E-5</v>
      </c>
      <c r="N239" s="13">
        <f t="shared" si="34"/>
        <v>2.9073291397586123E-4</v>
      </c>
      <c r="O239" s="13">
        <v>1</v>
      </c>
    </row>
    <row r="240" spans="4:15" x14ac:dyDescent="0.4">
      <c r="D240" s="6">
        <v>3.42</v>
      </c>
      <c r="E240" s="7">
        <f t="shared" si="29"/>
        <v>-0.18296348092736994</v>
      </c>
      <c r="G240">
        <f t="shared" si="30"/>
        <v>5.9743292327141626</v>
      </c>
      <c r="H240" s="10">
        <f t="shared" si="35"/>
        <v>-0.49839252204615575</v>
      </c>
      <c r="I240">
        <f t="shared" si="31"/>
        <v>5.9795321232414009</v>
      </c>
      <c r="J240" s="10">
        <f t="shared" si="32"/>
        <v>-0.49473325242760841</v>
      </c>
      <c r="K240">
        <f t="shared" si="27"/>
        <v>-0.4927509504871917</v>
      </c>
      <c r="L240">
        <f t="shared" si="28"/>
        <v>-0.5116620344651952</v>
      </c>
      <c r="M240" s="13">
        <f t="shared" si="33"/>
        <v>3.1827329654912104E-5</v>
      </c>
      <c r="N240" s="13">
        <f t="shared" si="34"/>
        <v>2.865836612761214E-4</v>
      </c>
      <c r="O240" s="13">
        <v>1</v>
      </c>
    </row>
    <row r="241" spans="4:15" x14ac:dyDescent="0.4">
      <c r="D241" s="6">
        <v>3.44</v>
      </c>
      <c r="E241" s="7">
        <f t="shared" si="29"/>
        <v>-0.18064562777575163</v>
      </c>
      <c r="G241">
        <f t="shared" si="30"/>
        <v>5.9894491371747787</v>
      </c>
      <c r="H241" s="10">
        <f t="shared" si="35"/>
        <v>-0.49207869006114746</v>
      </c>
      <c r="I241">
        <f t="shared" si="31"/>
        <v>5.9945162877048013</v>
      </c>
      <c r="J241" s="10">
        <f t="shared" si="32"/>
        <v>-0.48846577750563241</v>
      </c>
      <c r="K241">
        <f t="shared" si="27"/>
        <v>-0.48648132569360397</v>
      </c>
      <c r="L241">
        <f t="shared" si="28"/>
        <v>-0.50527384152655019</v>
      </c>
      <c r="M241" s="13">
        <f t="shared" si="33"/>
        <v>3.1330487863045528E-5</v>
      </c>
      <c r="N241" s="13">
        <f t="shared" si="34"/>
        <v>2.8251101613127074E-4</v>
      </c>
      <c r="O241" s="13">
        <v>1</v>
      </c>
    </row>
    <row r="242" spans="4:15" x14ac:dyDescent="0.4">
      <c r="D242" s="6">
        <v>3.46</v>
      </c>
      <c r="E242" s="7">
        <f t="shared" si="29"/>
        <v>-0.17835543875557155</v>
      </c>
      <c r="G242">
        <f t="shared" si="30"/>
        <v>6.0045690416353947</v>
      </c>
      <c r="H242" s="10">
        <f t="shared" si="35"/>
        <v>-0.485840215170177</v>
      </c>
      <c r="I242">
        <f t="shared" si="31"/>
        <v>6.0095004521681998</v>
      </c>
      <c r="J242" s="10">
        <f t="shared" si="32"/>
        <v>-0.48227310639506554</v>
      </c>
      <c r="K242">
        <f t="shared" si="27"/>
        <v>-0.48028810377341208</v>
      </c>
      <c r="L242">
        <f t="shared" si="28"/>
        <v>-0.49896183970467683</v>
      </c>
      <c r="M242" s="13">
        <f t="shared" si="33"/>
        <v>3.0825940962086966E-5</v>
      </c>
      <c r="N242" s="13">
        <f t="shared" si="34"/>
        <v>2.7851381947932948E-4</v>
      </c>
      <c r="O242" s="13">
        <v>1</v>
      </c>
    </row>
    <row r="243" spans="4:15" x14ac:dyDescent="0.4">
      <c r="D243" s="6">
        <v>3.48</v>
      </c>
      <c r="E243" s="7">
        <f t="shared" si="29"/>
        <v>-0.17609261979221294</v>
      </c>
      <c r="G243">
        <f t="shared" si="30"/>
        <v>6.0196889460960108</v>
      </c>
      <c r="H243" s="10">
        <f t="shared" si="35"/>
        <v>-0.47967629631398806</v>
      </c>
      <c r="I243">
        <f t="shared" si="31"/>
        <v>6.0244846166316002</v>
      </c>
      <c r="J243" s="10">
        <f t="shared" si="32"/>
        <v>-0.47615444391814377</v>
      </c>
      <c r="K243">
        <f t="shared" si="27"/>
        <v>-0.47417045765772536</v>
      </c>
      <c r="L243">
        <f t="shared" si="28"/>
        <v>-0.49272522864910689</v>
      </c>
      <c r="M243" s="13">
        <f t="shared" si="33"/>
        <v>3.0314259308796608E-5</v>
      </c>
      <c r="N243" s="13">
        <f t="shared" si="34"/>
        <v>2.7459090659992074E-4</v>
      </c>
      <c r="O243" s="13">
        <v>1</v>
      </c>
    </row>
    <row r="244" spans="4:15" x14ac:dyDescent="0.4">
      <c r="D244" s="6">
        <v>3.5</v>
      </c>
      <c r="E244" s="7">
        <f t="shared" si="29"/>
        <v>-0.17385687887656268</v>
      </c>
      <c r="G244">
        <f t="shared" si="30"/>
        <v>6.0348088505566269</v>
      </c>
      <c r="H244" s="10">
        <f t="shared" si="35"/>
        <v>-0.4735861380597568</v>
      </c>
      <c r="I244">
        <f t="shared" si="31"/>
        <v>6.0394687810950014</v>
      </c>
      <c r="J244" s="10">
        <f t="shared" si="32"/>
        <v>-0.47010900048222554</v>
      </c>
      <c r="K244">
        <f t="shared" si="27"/>
        <v>-0.4681275658803164</v>
      </c>
      <c r="L244">
        <f t="shared" si="28"/>
        <v>-0.48656321296971605</v>
      </c>
      <c r="M244" s="13">
        <f t="shared" si="33"/>
        <v>2.979601023816074E-5</v>
      </c>
      <c r="N244" s="13">
        <f t="shared" si="34"/>
        <v>2.7074110858348884E-4</v>
      </c>
      <c r="O244" s="13">
        <v>1</v>
      </c>
    </row>
    <row r="245" spans="4:15" x14ac:dyDescent="0.4">
      <c r="D245" s="6">
        <v>3.52</v>
      </c>
      <c r="E245" s="7">
        <f t="shared" si="29"/>
        <v>-0.17164792609044621</v>
      </c>
      <c r="G245">
        <f t="shared" si="30"/>
        <v>6.049928755017242</v>
      </c>
      <c r="H245" s="10">
        <f t="shared" si="35"/>
        <v>-0.46756895067037552</v>
      </c>
      <c r="I245">
        <f t="shared" si="31"/>
        <v>6.0544529455584009</v>
      </c>
      <c r="J245" s="10">
        <f t="shared" si="32"/>
        <v>-0.4641359921485666</v>
      </c>
      <c r="K245">
        <f t="shared" si="27"/>
        <v>-0.46215861266118718</v>
      </c>
      <c r="L245">
        <f t="shared" si="28"/>
        <v>-0.48047500233046175</v>
      </c>
      <c r="M245" s="13">
        <f t="shared" si="33"/>
        <v>2.9271757373667957E-5</v>
      </c>
      <c r="N245" s="13">
        <f t="shared" si="34"/>
        <v>2.6696325372407349E-4</v>
      </c>
      <c r="O245" s="13">
        <v>1</v>
      </c>
    </row>
    <row r="246" spans="4:15" x14ac:dyDescent="0.4">
      <c r="D246" s="6">
        <v>3.54</v>
      </c>
      <c r="E246" s="7">
        <f t="shared" si="29"/>
        <v>-0.16946547363006803</v>
      </c>
      <c r="G246">
        <f t="shared" si="30"/>
        <v>6.0650486594778581</v>
      </c>
      <c r="H246" s="10">
        <f t="shared" si="35"/>
        <v>-0.46162395016830537</v>
      </c>
      <c r="I246">
        <f t="shared" si="31"/>
        <v>6.0694371100218003</v>
      </c>
      <c r="J246" s="10">
        <f t="shared" si="32"/>
        <v>-0.45823464069570402</v>
      </c>
      <c r="K246">
        <f t="shared" si="27"/>
        <v>-0.45626278798433678</v>
      </c>
      <c r="L246">
        <f t="shared" si="28"/>
        <v>-0.47445981153727235</v>
      </c>
      <c r="M246" s="13">
        <f t="shared" si="33"/>
        <v>2.8742059962814896E-5</v>
      </c>
      <c r="N246" s="13">
        <f t="shared" si="34"/>
        <v>2.63256168838079E-4</v>
      </c>
      <c r="O246" s="13">
        <v>1</v>
      </c>
    </row>
    <row r="247" spans="4:15" x14ac:dyDescent="0.4">
      <c r="D247" s="6">
        <v>3.56</v>
      </c>
      <c r="E247" s="7">
        <f t="shared" si="29"/>
        <v>-0.16730923582753743</v>
      </c>
      <c r="G247">
        <f t="shared" si="30"/>
        <v>6.0801685639384742</v>
      </c>
      <c r="H247" s="10">
        <f t="shared" si="35"/>
        <v>-0.45575035839421202</v>
      </c>
      <c r="I247">
        <f t="shared" si="31"/>
        <v>6.0844212744852006</v>
      </c>
      <c r="J247" s="10">
        <f t="shared" si="32"/>
        <v>-0.45240417367766123</v>
      </c>
      <c r="K247">
        <f t="shared" si="27"/>
        <v>-0.45043928766995217</v>
      </c>
      <c r="L247">
        <f t="shared" si="28"/>
        <v>-0.46851686062030595</v>
      </c>
      <c r="M247" s="13">
        <f t="shared" si="33"/>
        <v>2.8207472238090022E-5</v>
      </c>
      <c r="N247" s="13">
        <f t="shared" si="34"/>
        <v>2.596186805116739E-4</v>
      </c>
      <c r="O247" s="13">
        <v>1</v>
      </c>
    </row>
    <row r="248" spans="4:15" x14ac:dyDescent="0.4">
      <c r="D248" s="6">
        <v>3.58</v>
      </c>
      <c r="E248" s="7">
        <f t="shared" si="29"/>
        <v>-0.1651789291705559</v>
      </c>
      <c r="G248">
        <f t="shared" si="30"/>
        <v>6.0952884683990902</v>
      </c>
      <c r="H248" s="10">
        <f t="shared" si="35"/>
        <v>-0.44994740306059428</v>
      </c>
      <c r="I248">
        <f t="shared" si="31"/>
        <v>6.099405438948601</v>
      </c>
      <c r="J248" s="10">
        <f t="shared" si="32"/>
        <v>-0.4466438244771832</v>
      </c>
      <c r="K248">
        <f t="shared" si="27"/>
        <v>-0.44468731344122442</v>
      </c>
      <c r="L248">
        <f t="shared" si="28"/>
        <v>-0.46264537491077523</v>
      </c>
      <c r="M248" s="13">
        <f t="shared" si="33"/>
        <v>2.7668542803802523E-5</v>
      </c>
      <c r="N248" s="13">
        <f t="shared" si="34"/>
        <v>2.5604961627878918E-4</v>
      </c>
      <c r="O248" s="13">
        <v>1</v>
      </c>
    </row>
    <row r="249" spans="4:15" x14ac:dyDescent="0.4">
      <c r="D249" s="6">
        <v>3.6</v>
      </c>
      <c r="E249" s="7">
        <f t="shared" si="29"/>
        <v>-0.16307427232034022</v>
      </c>
      <c r="G249">
        <f t="shared" si="30"/>
        <v>6.1104083728597072</v>
      </c>
      <c r="H249" s="10">
        <f t="shared" si="35"/>
        <v>-0.44421431780060677</v>
      </c>
      <c r="I249">
        <f t="shared" si="31"/>
        <v>6.1143896034120004</v>
      </c>
      <c r="J249" s="10">
        <f t="shared" si="32"/>
        <v>-0.44095283235419996</v>
      </c>
      <c r="K249">
        <f t="shared" si="27"/>
        <v>-0.43900607298600136</v>
      </c>
      <c r="L249">
        <f t="shared" si="28"/>
        <v>-0.45684458511253678</v>
      </c>
      <c r="M249" s="13">
        <f t="shared" si="33"/>
        <v>2.712581404886416E-5</v>
      </c>
      <c r="N249" s="13">
        <f t="shared" si="34"/>
        <v>2.5254780573210592E-4</v>
      </c>
      <c r="O249" s="13">
        <v>1</v>
      </c>
    </row>
    <row r="250" spans="4:15" x14ac:dyDescent="0.4">
      <c r="D250" s="6">
        <v>3.62</v>
      </c>
      <c r="E250" s="7">
        <f t="shared" si="29"/>
        <v>-0.16099498612785185</v>
      </c>
      <c r="G250">
        <f t="shared" si="30"/>
        <v>6.1255282773203223</v>
      </c>
      <c r="H250" s="10">
        <f t="shared" si="35"/>
        <v>-0.43855034221226846</v>
      </c>
      <c r="I250">
        <f t="shared" si="31"/>
        <v>6.1293737678754008</v>
      </c>
      <c r="J250" s="10">
        <f t="shared" si="32"/>
        <v>-0.43533044248971142</v>
      </c>
      <c r="K250">
        <f t="shared" si="27"/>
        <v>-0.43339478001346676</v>
      </c>
      <c r="L250">
        <f t="shared" si="28"/>
        <v>-0.45111372736864463</v>
      </c>
      <c r="M250" s="13">
        <f t="shared" si="33"/>
        <v>2.6579821585713017E-5</v>
      </c>
      <c r="N250" s="13">
        <f t="shared" si="34"/>
        <v>2.4911208156956177E-4</v>
      </c>
      <c r="O250" s="13">
        <v>1</v>
      </c>
    </row>
    <row r="251" spans="4:15" x14ac:dyDescent="0.4">
      <c r="D251" s="6">
        <v>3.64</v>
      </c>
      <c r="E251" s="7">
        <f t="shared" si="29"/>
        <v>-0.15894079364840261</v>
      </c>
      <c r="G251">
        <f t="shared" si="30"/>
        <v>6.1406481817809393</v>
      </c>
      <c r="H251" s="10">
        <f t="shared" si="35"/>
        <v>-0.43295472189824874</v>
      </c>
      <c r="I251">
        <f t="shared" si="31"/>
        <v>6.1443579323388002</v>
      </c>
      <c r="J251" s="10">
        <f t="shared" si="32"/>
        <v>-0.42977590602528065</v>
      </c>
      <c r="K251">
        <f t="shared" si="27"/>
        <v>-0.42785265430603642</v>
      </c>
      <c r="L251">
        <f t="shared" si="28"/>
        <v>-0.44545204332304872</v>
      </c>
      <c r="M251" s="13">
        <f t="shared" si="33"/>
        <v>2.6031093715503248E-5</v>
      </c>
      <c r="N251" s="13">
        <f t="shared" si="34"/>
        <v>2.4574128057847512E-4</v>
      </c>
      <c r="O251" s="13">
        <v>1</v>
      </c>
    </row>
    <row r="252" spans="4:15" x14ac:dyDescent="0.4">
      <c r="D252" s="6">
        <v>3.66</v>
      </c>
      <c r="E252" s="7">
        <f t="shared" si="29"/>
        <v>-0.15691142015470225</v>
      </c>
      <c r="G252">
        <f t="shared" si="30"/>
        <v>6.1557680862415545</v>
      </c>
      <c r="H252" s="10">
        <f t="shared" si="35"/>
        <v>-0.4274267085014089</v>
      </c>
      <c r="I252">
        <f t="shared" si="31"/>
        <v>6.1593420968022006</v>
      </c>
      <c r="J252" s="10">
        <f t="shared" si="32"/>
        <v>-0.42428848009831482</v>
      </c>
      <c r="K252">
        <f t="shared" si="27"/>
        <v>-0.42237892176666286</v>
      </c>
      <c r="L252">
        <f t="shared" si="28"/>
        <v>-0.43985878017761793</v>
      </c>
      <c r="M252" s="13">
        <f t="shared" si="33"/>
        <v>2.5480150919478093E-5</v>
      </c>
      <c r="N252" s="13">
        <f t="shared" si="34"/>
        <v>2.4243424455954615E-4</v>
      </c>
      <c r="O252" s="13">
        <v>1</v>
      </c>
    </row>
    <row r="253" spans="4:15" x14ac:dyDescent="0.4">
      <c r="D253" s="6">
        <v>3.68</v>
      </c>
      <c r="E253" s="7">
        <f t="shared" si="29"/>
        <v>-0.15490659314841318</v>
      </c>
      <c r="G253">
        <f t="shared" si="30"/>
        <v>6.1708879907021705</v>
      </c>
      <c r="H253" s="10">
        <f t="shared" si="35"/>
        <v>-0.42196555973627758</v>
      </c>
      <c r="I253">
        <f t="shared" si="31"/>
        <v>6.1743262612656009</v>
      </c>
      <c r="J253" s="10">
        <f t="shared" si="32"/>
        <v>-0.41886742787330933</v>
      </c>
      <c r="K253">
        <f t="shared" si="27"/>
        <v>-0.41697281446170986</v>
      </c>
      <c r="L253">
        <f t="shared" si="28"/>
        <v>-0.4343331907446642</v>
      </c>
      <c r="M253" s="13">
        <f t="shared" si="33"/>
        <v>2.4927505376718322E-5</v>
      </c>
      <c r="N253" s="13">
        <f t="shared" si="34"/>
        <v>2.3918982119297888E-4</v>
      </c>
      <c r="O253" s="13">
        <v>1</v>
      </c>
    </row>
    <row r="254" spans="4:15" x14ac:dyDescent="0.4">
      <c r="D254" s="6">
        <v>3.7</v>
      </c>
      <c r="E254" s="7">
        <f t="shared" si="29"/>
        <v>-0.15292604237027316</v>
      </c>
      <c r="G254">
        <f t="shared" si="30"/>
        <v>6.1860078951627857</v>
      </c>
      <c r="H254" s="10">
        <f t="shared" si="35"/>
        <v>-0.41657053941662409</v>
      </c>
      <c r="I254">
        <f t="shared" si="31"/>
        <v>6.1893104257290013</v>
      </c>
      <c r="J254" s="10">
        <f t="shared" si="32"/>
        <v>-0.4135120185692186</v>
      </c>
      <c r="K254">
        <f t="shared" si="27"/>
        <v>-0.41163357065958694</v>
      </c>
      <c r="L254">
        <f t="shared" si="28"/>
        <v>-0.42887453349513688</v>
      </c>
      <c r="M254" s="13">
        <f t="shared" si="33"/>
        <v>2.4373660507960855E-5</v>
      </c>
      <c r="N254" s="13">
        <f t="shared" si="34"/>
        <v>2.3600686484906194E-4</v>
      </c>
      <c r="O254" s="13">
        <v>1</v>
      </c>
    </row>
    <row r="255" spans="4:15" x14ac:dyDescent="0.4">
      <c r="D255" s="6">
        <v>3.72</v>
      </c>
      <c r="E255" s="7">
        <f t="shared" si="29"/>
        <v>-0.15096949980884677</v>
      </c>
      <c r="G255">
        <f t="shared" si="30"/>
        <v>6.2011277996234027</v>
      </c>
      <c r="H255" s="10">
        <f t="shared" si="35"/>
        <v>-0.41124091747929864</v>
      </c>
      <c r="I255">
        <f t="shared" si="31"/>
        <v>6.2042945901923998</v>
      </c>
      <c r="J255" s="10">
        <f t="shared" si="32"/>
        <v>-0.40822152748312174</v>
      </c>
      <c r="K255">
        <f t="shared" si="27"/>
        <v>-0.40636043486529566</v>
      </c>
      <c r="L255">
        <f t="shared" si="28"/>
        <v>-0.42348207260264975</v>
      </c>
      <c r="M255" s="13">
        <f t="shared" si="33"/>
        <v>2.3819110545585351E-5</v>
      </c>
      <c r="N255" s="13">
        <f t="shared" si="34"/>
        <v>2.3288423734515025E-4</v>
      </c>
      <c r="O255" s="13">
        <v>1</v>
      </c>
    </row>
    <row r="256" spans="4:15" x14ac:dyDescent="0.4">
      <c r="D256" s="6">
        <v>3.74</v>
      </c>
      <c r="E256" s="7">
        <f t="shared" si="29"/>
        <v>-0.1490366997079636</v>
      </c>
      <c r="G256">
        <f t="shared" si="30"/>
        <v>6.2162477040840178</v>
      </c>
      <c r="H256" s="10">
        <f t="shared" si="35"/>
        <v>-0.40597597000449281</v>
      </c>
      <c r="I256">
        <f t="shared" si="31"/>
        <v>6.219278754655801</v>
      </c>
      <c r="J256" s="10">
        <f t="shared" si="32"/>
        <v>-0.40299523601033355</v>
      </c>
      <c r="K256">
        <f t="shared" si="27"/>
        <v>-0.40115265785105764</v>
      </c>
      <c r="L256">
        <f t="shared" si="28"/>
        <v>-0.41815507798349288</v>
      </c>
      <c r="M256" s="13">
        <f t="shared" si="33"/>
        <v>2.3264340129475491E-5</v>
      </c>
      <c r="N256" s="13">
        <f t="shared" si="34"/>
        <v>2.2982080865116363E-4</v>
      </c>
      <c r="O256" s="13">
        <v>1</v>
      </c>
    </row>
    <row r="257" spans="4:15" x14ac:dyDescent="0.4">
      <c r="D257" s="6">
        <v>3.76</v>
      </c>
      <c r="E257" s="7">
        <f t="shared" si="29"/>
        <v>-0.14712737857289795</v>
      </c>
      <c r="G257">
        <f t="shared" si="30"/>
        <v>6.2313676085446339</v>
      </c>
      <c r="H257" s="10">
        <f t="shared" si="35"/>
        <v>-0.40077497923257405</v>
      </c>
      <c r="I257">
        <f t="shared" si="31"/>
        <v>6.2342629191192005</v>
      </c>
      <c r="J257" s="10">
        <f t="shared" si="32"/>
        <v>-0.39783243166111609</v>
      </c>
      <c r="K257">
        <f t="shared" si="27"/>
        <v>-0.39600949668317176</v>
      </c>
      <c r="L257">
        <f t="shared" si="28"/>
        <v>-0.41289282533279997</v>
      </c>
      <c r="M257" s="13">
        <f t="shared" si="33"/>
        <v>2.2709823928657738E-5</v>
      </c>
      <c r="N257" s="13">
        <f t="shared" si="34"/>
        <v>2.2681545754609588E-4</v>
      </c>
      <c r="O257" s="13">
        <v>1</v>
      </c>
    </row>
    <row r="258" spans="4:15" x14ac:dyDescent="0.4">
      <c r="D258" s="6">
        <v>3.78</v>
      </c>
      <c r="E258" s="7">
        <f t="shared" si="29"/>
        <v>-0.1452412751753451</v>
      </c>
      <c r="G258">
        <f t="shared" si="30"/>
        <v>6.24648751300525</v>
      </c>
      <c r="H258" s="10">
        <f t="shared" si="35"/>
        <v>-0.39563723357764008</v>
      </c>
      <c r="I258">
        <f t="shared" si="31"/>
        <v>6.2492470835825999</v>
      </c>
      <c r="J258" s="10">
        <f t="shared" si="32"/>
        <v>-0.39273240807413318</v>
      </c>
      <c r="K258">
        <f t="shared" si="27"/>
        <v>-0.39093021474525791</v>
      </c>
      <c r="L258">
        <f t="shared" si="28"/>
        <v>-0.40769459615699377</v>
      </c>
      <c r="M258" s="13">
        <f t="shared" si="33"/>
        <v>2.2156026288400411E-5</v>
      </c>
      <c r="N258" s="13">
        <f t="shared" si="34"/>
        <v>2.238670722268956E-4</v>
      </c>
      <c r="O258" s="13">
        <v>1</v>
      </c>
    </row>
    <row r="259" spans="4:15" x14ac:dyDescent="0.4">
      <c r="D259" s="6">
        <v>3.8</v>
      </c>
      <c r="E259" s="7">
        <f t="shared" si="29"/>
        <v>-0.14337813055724544</v>
      </c>
      <c r="G259">
        <f t="shared" si="30"/>
        <v>6.261607417465866</v>
      </c>
      <c r="H259" s="10">
        <f t="shared" si="35"/>
        <v>-0.39056202763793657</v>
      </c>
      <c r="I259">
        <f t="shared" si="31"/>
        <v>6.2642312480460003</v>
      </c>
      <c r="J259" s="10">
        <f t="shared" si="32"/>
        <v>-0.38769446502679167</v>
      </c>
      <c r="K259">
        <f t="shared" si="27"/>
        <v>-0.38591408175802783</v>
      </c>
      <c r="L259">
        <f t="shared" si="28"/>
        <v>-0.40255967780267488</v>
      </c>
      <c r="M259" s="13">
        <f t="shared" si="33"/>
        <v>2.1603400902560664E-5</v>
      </c>
      <c r="N259" s="13">
        <f t="shared" si="34"/>
        <v>2.2097455087228133E-4</v>
      </c>
      <c r="O259" s="13">
        <v>1</v>
      </c>
    </row>
    <row r="260" spans="4:15" x14ac:dyDescent="0.4">
      <c r="D260" s="6">
        <v>3.82</v>
      </c>
      <c r="E260" s="7">
        <f t="shared" si="29"/>
        <v>-0.14153768803350666</v>
      </c>
      <c r="G260">
        <f t="shared" si="30"/>
        <v>6.2767273219264812</v>
      </c>
      <c r="H260" s="10">
        <f t="shared" si="35"/>
        <v>-0.38554866220327216</v>
      </c>
      <c r="I260">
        <f t="shared" si="31"/>
        <v>6.2792154125094006</v>
      </c>
      <c r="J260" s="10">
        <f t="shared" si="32"/>
        <v>-0.38271790844260206</v>
      </c>
      <c r="K260">
        <f t="shared" si="27"/>
        <v>-0.38096037379572445</v>
      </c>
      <c r="L260">
        <f t="shared" si="28"/>
        <v>-0.39748736348208158</v>
      </c>
      <c r="M260" s="13">
        <f t="shared" si="33"/>
        <v>2.1052390510836735E-5</v>
      </c>
      <c r="N260" s="13">
        <f t="shared" si="34"/>
        <v>2.1813680216320691E-4</v>
      </c>
      <c r="O260" s="13">
        <v>1</v>
      </c>
    </row>
    <row r="261" spans="4:15" x14ac:dyDescent="0.4">
      <c r="D261" s="6">
        <v>3.84</v>
      </c>
      <c r="E261" s="7">
        <f t="shared" si="29"/>
        <v>-0.13971969319367267</v>
      </c>
      <c r="G261">
        <f t="shared" si="30"/>
        <v>6.2918472263870973</v>
      </c>
      <c r="H261" s="10">
        <f t="shared" si="35"/>
        <v>-0.3805964442595644</v>
      </c>
      <c r="I261">
        <f t="shared" si="31"/>
        <v>6.2941995769728001</v>
      </c>
      <c r="J261" s="10">
        <f t="shared" si="32"/>
        <v>-0.37780205039569098</v>
      </c>
      <c r="K261">
        <f t="shared" si="27"/>
        <v>-0.37606837329936488</v>
      </c>
      <c r="L261">
        <f t="shared" si="28"/>
        <v>-0.39247695229525503</v>
      </c>
      <c r="M261" s="13">
        <f t="shared" si="33"/>
        <v>2.0503426620602259E-5</v>
      </c>
      <c r="N261" s="13">
        <f t="shared" si="34"/>
        <v>2.1535274576182863E-4</v>
      </c>
      <c r="O261" s="13">
        <v>1</v>
      </c>
    </row>
    <row r="262" spans="4:15" x14ac:dyDescent="0.4">
      <c r="D262" s="6">
        <v>3.86</v>
      </c>
      <c r="E262" s="7">
        <f t="shared" si="29"/>
        <v>-0.13792389390258586</v>
      </c>
      <c r="G262">
        <f t="shared" si="30"/>
        <v>6.3069671308477133</v>
      </c>
      <c r="H262" s="10">
        <f t="shared" si="35"/>
        <v>-0.37570468699064391</v>
      </c>
      <c r="I262">
        <f t="shared" si="31"/>
        <v>6.3091837414362004</v>
      </c>
      <c r="J262" s="10">
        <f t="shared" si="32"/>
        <v>-0.37294620911259219</v>
      </c>
      <c r="K262">
        <f t="shared" si="27"/>
        <v>-0.37123736908692229</v>
      </c>
      <c r="L262">
        <f t="shared" si="28"/>
        <v>-0.38752774924904398</v>
      </c>
      <c r="M262" s="13">
        <f t="shared" si="33"/>
        <v>1.9956929252911764E-5</v>
      </c>
      <c r="N262" s="13">
        <f t="shared" si="34"/>
        <v>2.1262131275095471E-4</v>
      </c>
      <c r="O262" s="13">
        <v>1</v>
      </c>
    </row>
    <row r="263" spans="4:15" x14ac:dyDescent="0.4">
      <c r="D263" s="6">
        <v>3.88</v>
      </c>
      <c r="E263" s="7">
        <f t="shared" si="29"/>
        <v>-0.13615004030008737</v>
      </c>
      <c r="G263">
        <f t="shared" si="30"/>
        <v>6.3220870353083303</v>
      </c>
      <c r="H263" s="10">
        <f t="shared" si="35"/>
        <v>-0.37087270977743808</v>
      </c>
      <c r="I263">
        <f t="shared" si="31"/>
        <v>6.3241679058996008</v>
      </c>
      <c r="J263" s="10">
        <f t="shared" si="32"/>
        <v>-0.36814970897143628</v>
      </c>
      <c r="K263">
        <f t="shared" si="27"/>
        <v>-0.36646665636056408</v>
      </c>
      <c r="L263">
        <f t="shared" si="28"/>
        <v>-0.38263906527307046</v>
      </c>
      <c r="M263" s="13">
        <f t="shared" si="33"/>
        <v>1.9413306712347057E-5</v>
      </c>
      <c r="N263" s="13">
        <f t="shared" si="34"/>
        <v>2.0994144603570585E-4</v>
      </c>
      <c r="O263" s="13">
        <v>1</v>
      </c>
    </row>
    <row r="264" spans="4:15" x14ac:dyDescent="0.4">
      <c r="D264" s="6">
        <v>3.9</v>
      </c>
      <c r="E264" s="7">
        <f t="shared" si="29"/>
        <v>-0.13439788479979947</v>
      </c>
      <c r="G264">
        <f t="shared" si="30"/>
        <v>6.3372069397689454</v>
      </c>
      <c r="H264" s="10">
        <f t="shared" si="35"/>
        <v>-0.3660998381946538</v>
      </c>
      <c r="I264">
        <f t="shared" si="31"/>
        <v>6.3391520703630002</v>
      </c>
      <c r="J264" s="10">
        <f t="shared" si="32"/>
        <v>-0.3634118804986578</v>
      </c>
      <c r="K264">
        <f t="shared" si="27"/>
        <v>-0.36175553671108102</v>
      </c>
      <c r="L264">
        <f t="shared" si="28"/>
        <v>-0.37781021723278008</v>
      </c>
      <c r="M264" s="13">
        <f t="shared" si="33"/>
        <v>1.8872955380172724E-5</v>
      </c>
      <c r="N264" s="13">
        <f t="shared" si="34"/>
        <v>2.0731210070917488E-4</v>
      </c>
      <c r="O264" s="13">
        <v>1</v>
      </c>
    </row>
    <row r="265" spans="4:15" x14ac:dyDescent="0.4">
      <c r="D265" s="6">
        <v>3.92</v>
      </c>
      <c r="E265" s="7">
        <f t="shared" si="29"/>
        <v>-0.13266718208703124</v>
      </c>
      <c r="G265">
        <f t="shared" si="30"/>
        <v>6.3523268442295624</v>
      </c>
      <c r="H265" s="10">
        <f t="shared" si="35"/>
        <v>-0.36138540400507307</v>
      </c>
      <c r="I265">
        <f t="shared" si="31"/>
        <v>6.3541362348264006</v>
      </c>
      <c r="J265" s="10">
        <f t="shared" si="32"/>
        <v>-0.35873206036333244</v>
      </c>
      <c r="K265">
        <f t="shared" si="27"/>
        <v>-0.35710331811961255</v>
      </c>
      <c r="L265">
        <f t="shared" si="28"/>
        <v>-0.37304052793968995</v>
      </c>
      <c r="M265" s="13">
        <f t="shared" si="33"/>
        <v>1.8336259530460286E-5</v>
      </c>
      <c r="N265" s="13">
        <f t="shared" si="34"/>
        <v>2.0473224438367411E-4</v>
      </c>
      <c r="O265" s="13">
        <v>1</v>
      </c>
    </row>
    <row r="266" spans="4:15" x14ac:dyDescent="0.4">
      <c r="D266" s="6">
        <v>3.94</v>
      </c>
      <c r="E266" s="7">
        <f t="shared" si="29"/>
        <v>-0.13095768911584851</v>
      </c>
      <c r="G266">
        <f t="shared" si="30"/>
        <v>6.3674467486901776</v>
      </c>
      <c r="H266" s="10">
        <f t="shared" si="35"/>
        <v>-0.35672874515157138</v>
      </c>
      <c r="I266">
        <f t="shared" si="31"/>
        <v>6.3691203992898009</v>
      </c>
      <c r="J266" s="10">
        <f t="shared" si="32"/>
        <v>-0.35410959136925435</v>
      </c>
      <c r="K266">
        <f t="shared" si="27"/>
        <v>-0.35250931495679722</v>
      </c>
      <c r="L266">
        <f t="shared" si="28"/>
        <v>-0.36832932615895775</v>
      </c>
      <c r="M266" s="13">
        <f t="shared" si="33"/>
        <v>1.7803591168571949E-5</v>
      </c>
      <c r="N266" s="13">
        <f t="shared" si="34"/>
        <v>2.0220085748950113E-4</v>
      </c>
      <c r="O266" s="13">
        <v>1</v>
      </c>
    </row>
    <row r="267" spans="4:15" x14ac:dyDescent="0.4">
      <c r="D267" s="6">
        <v>3.96</v>
      </c>
      <c r="E267" s="7">
        <f t="shared" si="29"/>
        <v>-0.12926916510534667</v>
      </c>
      <c r="G267">
        <f t="shared" si="30"/>
        <v>6.3825666531507936</v>
      </c>
      <c r="H267" s="10">
        <f t="shared" si="35"/>
        <v>-0.35212920574696438</v>
      </c>
      <c r="I267">
        <f t="shared" si="31"/>
        <v>6.3841045637532003</v>
      </c>
      <c r="J267" s="10">
        <f t="shared" si="32"/>
        <v>-0.34954382244485743</v>
      </c>
      <c r="K267">
        <f t="shared" si="27"/>
        <v>-0.347972847979443</v>
      </c>
      <c r="L267">
        <f t="shared" si="28"/>
        <v>-0.36367594661436831</v>
      </c>
      <c r="M267" s="13">
        <f t="shared" si="33"/>
        <v>1.7275309891635302E-5</v>
      </c>
      <c r="N267" s="13">
        <f t="shared" si="34"/>
        <v>1.997169335424734E-4</v>
      </c>
      <c r="O267" s="13">
        <v>1</v>
      </c>
    </row>
    <row r="268" spans="4:15" x14ac:dyDescent="0.4">
      <c r="D268" s="6">
        <v>3.98</v>
      </c>
      <c r="E268" s="7">
        <f t="shared" si="29"/>
        <v>-0.12760137153516393</v>
      </c>
      <c r="G268">
        <f t="shared" si="30"/>
        <v>6.3976865576114088</v>
      </c>
      <c r="H268" s="10">
        <f t="shared" si="35"/>
        <v>-0.34758613606178662</v>
      </c>
      <c r="I268">
        <f t="shared" si="31"/>
        <v>6.3990887282166007</v>
      </c>
      <c r="J268" s="10">
        <f t="shared" si="32"/>
        <v>-0.3450341086310833</v>
      </c>
      <c r="K268">
        <f t="shared" si="27"/>
        <v>-0.3434932443248383</v>
      </c>
      <c r="L268">
        <f t="shared" si="28"/>
        <v>-0.35907972999085391</v>
      </c>
      <c r="M268" s="13">
        <f t="shared" si="33"/>
        <v>1.6751762770379861E-5</v>
      </c>
      <c r="N268" s="13">
        <f t="shared" si="34"/>
        <v>1.9727947938204442E-4</v>
      </c>
      <c r="O268" s="13">
        <v>1</v>
      </c>
    </row>
    <row r="269" spans="4:15" x14ac:dyDescent="0.4">
      <c r="D269" s="6">
        <v>4</v>
      </c>
      <c r="E269" s="7">
        <f t="shared" si="29"/>
        <v>-0.12595407214027118</v>
      </c>
      <c r="G269">
        <f t="shared" si="30"/>
        <v>6.4128064620720258</v>
      </c>
      <c r="H269" s="10">
        <f t="shared" si="35"/>
        <v>-0.34309889251009879</v>
      </c>
      <c r="I269">
        <f t="shared" si="31"/>
        <v>6.414072892680001</v>
      </c>
      <c r="J269" s="10">
        <f t="shared" si="32"/>
        <v>-0.34057981106729335</v>
      </c>
      <c r="K269">
        <f t="shared" si="27"/>
        <v>-0.33906983750279618</v>
      </c>
      <c r="L269">
        <f t="shared" si="28"/>
        <v>-0.35454002293464659</v>
      </c>
      <c r="M269" s="13">
        <f t="shared" si="33"/>
        <v>1.6233284251870206E-5</v>
      </c>
      <c r="N269" s="13">
        <f t="shared" si="34"/>
        <v>1.9488751538139038E-4</v>
      </c>
      <c r="O269" s="13">
        <v>1</v>
      </c>
    </row>
    <row r="270" spans="4:15" x14ac:dyDescent="0.4">
      <c r="D270" s="6">
        <v>4.0199999999999996</v>
      </c>
      <c r="E270" s="7">
        <f t="shared" si="29"/>
        <v>-0.12432703290507384</v>
      </c>
      <c r="G270">
        <f t="shared" si="30"/>
        <v>6.4279263665326409</v>
      </c>
      <c r="H270" s="10">
        <f t="shared" si="35"/>
        <v>-0.33866683763342115</v>
      </c>
      <c r="I270">
        <f t="shared" si="31"/>
        <v>6.4290570571433996</v>
      </c>
      <c r="J270" s="10">
        <f t="shared" si="32"/>
        <v>-0.33618029697531965</v>
      </c>
      <c r="K270">
        <f t="shared" si="27"/>
        <v>-0.3347019673855397</v>
      </c>
      <c r="L270">
        <f t="shared" si="28"/>
        <v>-0.35005617805116479</v>
      </c>
      <c r="M270" s="13">
        <f t="shared" si="33"/>
        <v>1.5720196082535485E-5</v>
      </c>
      <c r="N270" s="13">
        <f t="shared" si="34"/>
        <v>1.9254007563099734E-4</v>
      </c>
      <c r="O270" s="13">
        <v>1</v>
      </c>
    </row>
    <row r="271" spans="4:15" x14ac:dyDescent="0.4">
      <c r="D271" s="6">
        <v>4.04</v>
      </c>
      <c r="E271" s="7">
        <f t="shared" si="29"/>
        <v>-0.12272002205685792</v>
      </c>
      <c r="G271">
        <f t="shared" si="30"/>
        <v>6.4430462709932579</v>
      </c>
      <c r="H271" s="10">
        <f t="shared" si="35"/>
        <v>-0.33428934008288097</v>
      </c>
      <c r="I271">
        <f t="shared" si="31"/>
        <v>6.4440412216067999</v>
      </c>
      <c r="J271" s="10">
        <f t="shared" si="32"/>
        <v>-0.33183493964174382</v>
      </c>
      <c r="K271">
        <f t="shared" si="27"/>
        <v>-0.33038898019551655</v>
      </c>
      <c r="L271">
        <f t="shared" si="28"/>
        <v>-0.34562755390072225</v>
      </c>
      <c r="M271" s="13">
        <f t="shared" si="33"/>
        <v>1.5212807250961422E-5</v>
      </c>
      <c r="N271" s="13">
        <f t="shared" si="34"/>
        <v>1.9023620809697513E-4</v>
      </c>
      <c r="O271" s="13">
        <v>1</v>
      </c>
    </row>
    <row r="272" spans="4:15" x14ac:dyDescent="0.4">
      <c r="D272" s="6">
        <v>4.0599999999999996</v>
      </c>
      <c r="E272" s="7">
        <f t="shared" si="29"/>
        <v>-0.12113281005861498</v>
      </c>
      <c r="G272">
        <f t="shared" si="30"/>
        <v>6.4581661754538731</v>
      </c>
      <c r="H272" s="10">
        <f t="shared" si="35"/>
        <v>-0.32996577459966719</v>
      </c>
      <c r="I272">
        <f t="shared" si="31"/>
        <v>6.4590253860702012</v>
      </c>
      <c r="J272" s="10">
        <f t="shared" si="32"/>
        <v>-0.32754311839849493</v>
      </c>
      <c r="K272">
        <f t="shared" si="27"/>
        <v>-0.32613022849124529</v>
      </c>
      <c r="L272">
        <f t="shared" si="28"/>
        <v>-0.34125351499216522</v>
      </c>
      <c r="M272" s="13">
        <f t="shared" si="33"/>
        <v>1.4711413949830424E-5</v>
      </c>
      <c r="N272" s="13">
        <f t="shared" si="34"/>
        <v>1.8797497475572599E-4</v>
      </c>
      <c r="O272" s="13">
        <v>1</v>
      </c>
    </row>
    <row r="273" spans="4:15" x14ac:dyDescent="0.4">
      <c r="D273" s="6">
        <v>4.08</v>
      </c>
      <c r="E273" s="7">
        <f t="shared" si="29"/>
        <v>-0.11956516960127422</v>
      </c>
      <c r="G273">
        <f t="shared" si="30"/>
        <v>6.47328607991449</v>
      </c>
      <c r="H273" s="10">
        <f t="shared" si="35"/>
        <v>-0.32569552199387103</v>
      </c>
      <c r="I273">
        <f t="shared" si="31"/>
        <v>6.4740095505336006</v>
      </c>
      <c r="J273" s="10">
        <f t="shared" si="32"/>
        <v>-0.32330421860184555</v>
      </c>
      <c r="K273">
        <f t="shared" si="27"/>
        <v>-0.32192507115127089</v>
      </c>
      <c r="L273">
        <f t="shared" si="28"/>
        <v>-0.33693343177451546</v>
      </c>
      <c r="M273" s="13">
        <f t="shared" si="33"/>
        <v>1.4216299556464084E-5</v>
      </c>
      <c r="N273" s="13">
        <f t="shared" si="34"/>
        <v>1.8575545170607891E-4</v>
      </c>
      <c r="O273" s="13">
        <v>1</v>
      </c>
    </row>
    <row r="274" spans="4:15" x14ac:dyDescent="0.4">
      <c r="D274" s="6">
        <v>4.0999999999999996</v>
      </c>
      <c r="E274" s="7">
        <f t="shared" si="29"/>
        <v>-0.11801687559537477</v>
      </c>
      <c r="G274">
        <f t="shared" si="30"/>
        <v>6.4884059843751052</v>
      </c>
      <c r="H274" s="10">
        <f t="shared" si="35"/>
        <v>-0.32147796912180088</v>
      </c>
      <c r="I274">
        <f t="shared" si="31"/>
        <v>6.4889937149970001</v>
      </c>
      <c r="J274" s="10">
        <f t="shared" si="32"/>
        <v>-0.31911763160989343</v>
      </c>
      <c r="K274">
        <f t="shared" si="27"/>
        <v>-0.31777287335633148</v>
      </c>
      <c r="L274">
        <f t="shared" si="28"/>
        <v>-0.33266668062670918</v>
      </c>
      <c r="M274" s="13">
        <f t="shared" si="33"/>
        <v>1.3727734631299292E-5</v>
      </c>
      <c r="N274" s="13">
        <f t="shared" si="34"/>
        <v>1.8357672926007585E-4</v>
      </c>
      <c r="O274" s="13">
        <v>1</v>
      </c>
    </row>
    <row r="275" spans="4:15" x14ac:dyDescent="0.4">
      <c r="D275" s="6">
        <v>4.12</v>
      </c>
      <c r="E275" s="7">
        <f t="shared" si="29"/>
        <v>-0.11648770516220432</v>
      </c>
      <c r="G275">
        <f t="shared" si="30"/>
        <v>6.5035258888357212</v>
      </c>
      <c r="H275" s="10">
        <f t="shared" si="35"/>
        <v>-0.31731250886184453</v>
      </c>
      <c r="I275">
        <f t="shared" si="31"/>
        <v>6.5039778794604004</v>
      </c>
      <c r="J275" s="10">
        <f t="shared" si="32"/>
        <v>-0.31498275475860044</v>
      </c>
      <c r="K275">
        <f t="shared" ref="K275:K338" si="36">$E$6*$O$6*EXP(-$O$15*(G275/$E$4-1))-SQRT($E$6)*$O$5*EXP(-$O$4*(G275/$E$4-1))</f>
        <v>-0.31367300656980213</v>
      </c>
      <c r="L275">
        <f t="shared" ref="L275:L338" si="37">$K$6*$O$6*EXP(-$O$15*(I275/$K$4-1))-SQRT($K$6)*$O$5*EXP(-$O$4*(I275/$K$4-1))</f>
        <v>-0.32845264384552014</v>
      </c>
      <c r="M275" s="13">
        <f t="shared" si="33"/>
        <v>1.3245976933781934E-5</v>
      </c>
      <c r="N275" s="13">
        <f t="shared" si="34"/>
        <v>1.814379120139186E-4</v>
      </c>
      <c r="O275" s="13">
        <v>1</v>
      </c>
    </row>
    <row r="276" spans="4:15" x14ac:dyDescent="0.4">
      <c r="D276" s="6">
        <v>4.1399999999999997</v>
      </c>
      <c r="E276" s="7">
        <f t="shared" ref="E276:E339" si="38">-(1+D276+$E$5*D276^3)*EXP(-D276)</f>
        <v>-0.11497743762443462</v>
      </c>
      <c r="G276">
        <f t="shared" ref="G276:G339" si="39">$E$11*(D276/$E$12+1)</f>
        <v>6.5186457932963364</v>
      </c>
      <c r="H276" s="10">
        <f t="shared" si="35"/>
        <v>-0.31319854008895992</v>
      </c>
      <c r="I276">
        <f t="shared" ref="I276:I339" si="40">$K$11*(D276/$K$12+1)</f>
        <v>6.5189620439238007</v>
      </c>
      <c r="J276" s="10">
        <f t="shared" ref="J276:J339" si="41">-(-$H$4)*(1+D276+$K$5*D276^3)*EXP(-D276)</f>
        <v>-0.3108989913364712</v>
      </c>
      <c r="K276">
        <f t="shared" si="36"/>
        <v>-0.30962484851651451</v>
      </c>
      <c r="L276">
        <f t="shared" si="37"/>
        <v>-0.32429070963174222</v>
      </c>
      <c r="M276" s="13">
        <f t="shared" ref="M276:M339" si="42">(K276-H276)^2*O276</f>
        <v>1.2771271454967378E-5</v>
      </c>
      <c r="N276" s="13">
        <f t="shared" ref="N276:N339" si="43">(L276-J276)^2*O276</f>
        <v>1.7933811889989673E-4</v>
      </c>
      <c r="O276" s="13">
        <v>1</v>
      </c>
    </row>
    <row r="277" spans="4:15" x14ac:dyDescent="0.4">
      <c r="D277" s="6">
        <v>4.16</v>
      </c>
      <c r="E277" s="7">
        <f t="shared" si="38"/>
        <v>-0.11348585449627793</v>
      </c>
      <c r="G277">
        <f t="shared" si="39"/>
        <v>6.5337656977569534</v>
      </c>
      <c r="H277" s="10">
        <f t="shared" ref="H277:H340" si="44">-(-$B$4)*(1+D277+$E$5*D277^3)*EXP(-D277)</f>
        <v>-0.30913546764786115</v>
      </c>
      <c r="I277">
        <f t="shared" si="40"/>
        <v>6.5339462083872011</v>
      </c>
      <c r="J277" s="10">
        <f t="shared" si="41"/>
        <v>-0.30686575055793552</v>
      </c>
      <c r="K277">
        <f t="shared" si="36"/>
        <v>-0.30562778316001565</v>
      </c>
      <c r="L277">
        <f t="shared" si="37"/>
        <v>-0.32018027207471145</v>
      </c>
      <c r="M277" s="13">
        <f t="shared" si="42"/>
        <v>1.2303850466271928E-5</v>
      </c>
      <c r="N277" s="13">
        <f t="shared" si="43"/>
        <v>1.7727648322068905E-4</v>
      </c>
      <c r="O277" s="13">
        <v>1</v>
      </c>
    </row>
    <row r="278" spans="4:15" x14ac:dyDescent="0.4">
      <c r="D278" s="6">
        <v>4.1800000000000104</v>
      </c>
      <c r="E278" s="7">
        <f t="shared" si="38"/>
        <v>-0.11201273947319217</v>
      </c>
      <c r="G278">
        <f t="shared" si="39"/>
        <v>6.5488856022175765</v>
      </c>
      <c r="H278" s="10">
        <f t="shared" si="44"/>
        <v>-0.30512270232497546</v>
      </c>
      <c r="I278">
        <f t="shared" si="40"/>
        <v>6.5489303728506085</v>
      </c>
      <c r="J278" s="10">
        <f t="shared" si="41"/>
        <v>-0.30288244753551163</v>
      </c>
      <c r="K278">
        <f t="shared" si="36"/>
        <v>-0.30168120067834869</v>
      </c>
      <c r="L278">
        <f t="shared" si="37"/>
        <v>-0.31612073113524292</v>
      </c>
      <c r="M278" s="13">
        <f t="shared" si="42"/>
        <v>1.184393358373474E-5</v>
      </c>
      <c r="N278" s="13">
        <f t="shared" si="43"/>
        <v>1.7525215266691422E-4</v>
      </c>
      <c r="O278" s="13">
        <v>1</v>
      </c>
    </row>
    <row r="279" spans="4:15" x14ac:dyDescent="0.4">
      <c r="D279" s="6">
        <v>4.2</v>
      </c>
      <c r="E279" s="7">
        <f t="shared" si="38"/>
        <v>-0.11055787842116253</v>
      </c>
      <c r="G279">
        <f t="shared" si="39"/>
        <v>6.5640055066781855</v>
      </c>
      <c r="H279" s="10">
        <f t="shared" si="44"/>
        <v>-0.30115966081924678</v>
      </c>
      <c r="I279">
        <f t="shared" si="40"/>
        <v>6.5639145373140009</v>
      </c>
      <c r="J279" s="10">
        <f t="shared" si="41"/>
        <v>-0.29894850325082351</v>
      </c>
      <c r="K279">
        <f t="shared" si="36"/>
        <v>-0.29778449743843627</v>
      </c>
      <c r="L279">
        <f t="shared" si="37"/>
        <v>-0.31211149262706506</v>
      </c>
      <c r="M279" s="13">
        <f t="shared" si="42"/>
        <v>1.1391727847164222E-5</v>
      </c>
      <c r="N279" s="13">
        <f t="shared" si="43"/>
        <v>1.7326428931904795E-4</v>
      </c>
      <c r="O279" s="13">
        <v>1</v>
      </c>
    </row>
    <row r="280" spans="4:15" x14ac:dyDescent="0.4">
      <c r="D280" s="6">
        <v>4.22</v>
      </c>
      <c r="E280" s="7">
        <f t="shared" si="38"/>
        <v>-0.10912105936556941</v>
      </c>
      <c r="G280">
        <f t="shared" si="39"/>
        <v>6.5791254111388007</v>
      </c>
      <c r="H280" s="10">
        <f t="shared" si="44"/>
        <v>-0.29724576571181111</v>
      </c>
      <c r="I280">
        <f t="shared" si="40"/>
        <v>6.5788987017774003</v>
      </c>
      <c r="J280" s="10">
        <f t="shared" si="41"/>
        <v>-0.29506334452449973</v>
      </c>
      <c r="K280">
        <f t="shared" si="36"/>
        <v>-0.29393707596909796</v>
      </c>
      <c r="L280">
        <f t="shared" si="37"/>
        <v>-0.3081519681967847</v>
      </c>
      <c r="M280" s="13">
        <f t="shared" si="42"/>
        <v>1.0947427813535174E-5</v>
      </c>
      <c r="N280" s="13">
        <f t="shared" si="43"/>
        <v>1.7131206963469852E-4</v>
      </c>
      <c r="O280" s="13">
        <v>1</v>
      </c>
    </row>
    <row r="281" spans="4:15" x14ac:dyDescent="0.4">
      <c r="D281" s="6">
        <v>4.24</v>
      </c>
      <c r="E281" s="7">
        <f t="shared" si="38"/>
        <v>-0.10770207247969073</v>
      </c>
      <c r="G281">
        <f t="shared" si="39"/>
        <v>6.5942453155994167</v>
      </c>
      <c r="H281" s="10">
        <f t="shared" si="44"/>
        <v>-0.29338044543467756</v>
      </c>
      <c r="I281">
        <f t="shared" si="40"/>
        <v>6.5938828662408007</v>
      </c>
      <c r="J281" s="10">
        <f t="shared" si="41"/>
        <v>-0.29122640398508376</v>
      </c>
      <c r="K281">
        <f t="shared" si="36"/>
        <v>-0.29013834493283885</v>
      </c>
      <c r="L281">
        <f t="shared" si="37"/>
        <v>-0.3042415753025175</v>
      </c>
      <c r="M281" s="13">
        <f t="shared" si="42"/>
        <v>1.0511215664022797E-5</v>
      </c>
      <c r="N281" s="13">
        <f t="shared" si="43"/>
        <v>1.6939468442214985E-4</v>
      </c>
      <c r="O281" s="13">
        <v>1</v>
      </c>
    </row>
    <row r="282" spans="4:15" x14ac:dyDescent="0.4">
      <c r="D282" s="6">
        <v>4.2600000000000096</v>
      </c>
      <c r="E282" s="7">
        <f t="shared" si="38"/>
        <v>-0.10630071007283511</v>
      </c>
      <c r="G282">
        <f t="shared" si="39"/>
        <v>6.6093652200600399</v>
      </c>
      <c r="H282" s="10">
        <f t="shared" si="44"/>
        <v>-0.28956313423840285</v>
      </c>
      <c r="I282">
        <f t="shared" si="40"/>
        <v>6.6088670307042081</v>
      </c>
      <c r="J282" s="10">
        <f t="shared" si="41"/>
        <v>-0.28743712003694616</v>
      </c>
      <c r="K282">
        <f t="shared" si="36"/>
        <v>-0.28638771909640209</v>
      </c>
      <c r="L282">
        <f t="shared" si="37"/>
        <v>-0.30037973719117983</v>
      </c>
      <c r="M282" s="13">
        <f t="shared" si="42"/>
        <v>1.0083261324047703E-5</v>
      </c>
      <c r="N282" s="13">
        <f t="shared" si="43"/>
        <v>1.6751133880106369E-4</v>
      </c>
      <c r="O282" s="13">
        <v>1</v>
      </c>
    </row>
    <row r="283" spans="4:15" x14ac:dyDescent="0.4">
      <c r="D283" s="6">
        <v>4.28</v>
      </c>
      <c r="E283" s="7">
        <f t="shared" si="38"/>
        <v>-0.10491676657814582</v>
      </c>
      <c r="G283">
        <f t="shared" si="39"/>
        <v>6.6244851245206489</v>
      </c>
      <c r="H283" s="10">
        <f t="shared" si="44"/>
        <v>-0.28579327215886924</v>
      </c>
      <c r="I283">
        <f t="shared" si="40"/>
        <v>6.6238511951676005</v>
      </c>
      <c r="J283" s="10">
        <f t="shared" si="41"/>
        <v>-0.28369493682730629</v>
      </c>
      <c r="K283">
        <f t="shared" si="36"/>
        <v>-0.28268461930020161</v>
      </c>
      <c r="L283">
        <f t="shared" si="37"/>
        <v>-0.29656588287455832</v>
      </c>
      <c r="M283" s="13">
        <f t="shared" si="42"/>
        <v>9.6637225957024057E-6</v>
      </c>
      <c r="N283" s="13">
        <f t="shared" si="43"/>
        <v>1.6566125215127265E-4</v>
      </c>
      <c r="O283" s="13">
        <v>1</v>
      </c>
    </row>
    <row r="284" spans="4:15" x14ac:dyDescent="0.4">
      <c r="D284" s="6">
        <v>4.3</v>
      </c>
      <c r="E284" s="7">
        <f t="shared" si="38"/>
        <v>-0.10355003854007878</v>
      </c>
      <c r="G284">
        <f t="shared" si="39"/>
        <v>6.639605028981264</v>
      </c>
      <c r="H284" s="10">
        <f t="shared" si="44"/>
        <v>-0.28207030498317465</v>
      </c>
      <c r="I284">
        <f t="shared" si="40"/>
        <v>6.6388353596310008</v>
      </c>
      <c r="J284" s="10">
        <f t="shared" si="41"/>
        <v>-0.27999930421237307</v>
      </c>
      <c r="K284">
        <f t="shared" si="36"/>
        <v>-0.27902847242664819</v>
      </c>
      <c r="L284">
        <f t="shared" si="37"/>
        <v>-0.29279944710416683</v>
      </c>
      <c r="M284" s="13">
        <f t="shared" si="42"/>
        <v>9.2527453019442878E-6</v>
      </c>
      <c r="N284" s="13">
        <f t="shared" si="43"/>
        <v>1.6384365805033842E-4</v>
      </c>
      <c r="O284" s="13">
        <v>1</v>
      </c>
    </row>
    <row r="285" spans="4:15" x14ac:dyDescent="0.4">
      <c r="D285" s="6">
        <v>4.32</v>
      </c>
      <c r="E285" s="7">
        <f t="shared" si="38"/>
        <v>-0.10220032460159639</v>
      </c>
      <c r="G285">
        <f t="shared" si="39"/>
        <v>6.654724933441881</v>
      </c>
      <c r="H285" s="10">
        <f t="shared" si="44"/>
        <v>-0.27839368421474864</v>
      </c>
      <c r="I285">
        <f t="shared" si="40"/>
        <v>6.6538195240944011</v>
      </c>
      <c r="J285" s="10">
        <f t="shared" si="41"/>
        <v>-0.27634967772271668</v>
      </c>
      <c r="K285">
        <f t="shared" si="36"/>
        <v>-0.27541871136748525</v>
      </c>
      <c r="L285">
        <f t="shared" si="37"/>
        <v>-0.28907987034501736</v>
      </c>
      <c r="M285" s="13">
        <f t="shared" si="42"/>
        <v>8.8504634419544461E-6</v>
      </c>
      <c r="N285" s="13">
        <f t="shared" si="43"/>
        <v>1.6205780420087878E-4</v>
      </c>
      <c r="O285" s="13">
        <v>1</v>
      </c>
    </row>
    <row r="286" spans="4:15" x14ac:dyDescent="0.4">
      <c r="D286" s="6">
        <v>4.3400000000000096</v>
      </c>
      <c r="E286" s="7">
        <f t="shared" si="38"/>
        <v>-0.10086742549107401</v>
      </c>
      <c r="G286">
        <f t="shared" si="39"/>
        <v>6.6698448379025033</v>
      </c>
      <c r="H286" s="10">
        <f t="shared" si="44"/>
        <v>-0.27476286703768565</v>
      </c>
      <c r="I286">
        <f t="shared" si="40"/>
        <v>6.6688036885578077</v>
      </c>
      <c r="J286" s="10">
        <f t="shared" si="41"/>
        <v>-0.27274551852786416</v>
      </c>
      <c r="K286">
        <f t="shared" si="36"/>
        <v>-0.27185477499013627</v>
      </c>
      <c r="L286">
        <f t="shared" si="37"/>
        <v>-0.28540659874829416</v>
      </c>
      <c r="M286" s="13">
        <f t="shared" si="42"/>
        <v>8.4569993570199584E-6</v>
      </c>
      <c r="N286" s="13">
        <f t="shared" si="43"/>
        <v>1.6030295234816376E-4</v>
      </c>
      <c r="O286" s="13">
        <v>1</v>
      </c>
    </row>
    <row r="287" spans="4:15" x14ac:dyDescent="0.4">
      <c r="D287" s="6">
        <v>4.3600000000000003</v>
      </c>
      <c r="E287" s="7">
        <f t="shared" si="38"/>
        <v>-9.9551144008953721E-2</v>
      </c>
      <c r="G287">
        <f t="shared" si="39"/>
        <v>6.6849647423631131</v>
      </c>
      <c r="H287" s="10">
        <f t="shared" si="44"/>
        <v>-0.27117731628038999</v>
      </c>
      <c r="I287">
        <f t="shared" si="40"/>
        <v>6.6837878530212009</v>
      </c>
      <c r="J287" s="10">
        <f t="shared" si="41"/>
        <v>-0.26918629340021089</v>
      </c>
      <c r="K287">
        <f t="shared" si="36"/>
        <v>-0.26833610810315606</v>
      </c>
      <c r="L287">
        <f t="shared" si="37"/>
        <v>-0.28177908412303615</v>
      </c>
      <c r="M287" s="13">
        <f t="shared" si="42"/>
        <v>8.0724639063809712E-6</v>
      </c>
      <c r="N287" s="13">
        <f t="shared" si="43"/>
        <v>1.5857837818887406E-4</v>
      </c>
      <c r="O287" s="13">
        <v>1</v>
      </c>
    </row>
    <row r="288" spans="4:15" x14ac:dyDescent="0.4">
      <c r="D288" s="6">
        <v>4.38</v>
      </c>
      <c r="E288" s="7">
        <f t="shared" si="38"/>
        <v>-9.8251285014146955E-2</v>
      </c>
      <c r="G288">
        <f t="shared" si="39"/>
        <v>6.7000846468237283</v>
      </c>
      <c r="H288" s="10">
        <f t="shared" si="44"/>
        <v>-0.26763650037853631</v>
      </c>
      <c r="I288">
        <f t="shared" si="40"/>
        <v>6.6987720174846013</v>
      </c>
      <c r="J288" s="10">
        <f t="shared" si="41"/>
        <v>-0.26567147467825336</v>
      </c>
      <c r="K288">
        <f t="shared" si="36"/>
        <v>-0.26486216142079982</v>
      </c>
      <c r="L288">
        <f t="shared" si="37"/>
        <v>-0.27819678390683672</v>
      </c>
      <c r="M288" s="13">
        <f t="shared" si="42"/>
        <v>7.6969566524143855E-6</v>
      </c>
      <c r="N288" s="13">
        <f t="shared" si="43"/>
        <v>1.5688337127163545E-4</v>
      </c>
      <c r="O288" s="13">
        <v>1</v>
      </c>
    </row>
    <row r="289" spans="4:15" x14ac:dyDescent="0.4">
      <c r="D289" s="6">
        <v>4.4000000000000004</v>
      </c>
      <c r="E289" s="7">
        <f t="shared" si="38"/>
        <v>-9.696765541022348E-2</v>
      </c>
      <c r="G289">
        <f t="shared" si="39"/>
        <v>6.7152045512843443</v>
      </c>
      <c r="H289" s="10">
        <f t="shared" si="44"/>
        <v>-0.26413989333744881</v>
      </c>
      <c r="I289">
        <f t="shared" si="40"/>
        <v>6.7137561819480016</v>
      </c>
      <c r="J289" s="10">
        <f t="shared" si="41"/>
        <v>-0.26220054022924433</v>
      </c>
      <c r="K289">
        <f t="shared" si="36"/>
        <v>-0.26143239152681619</v>
      </c>
      <c r="L289">
        <f t="shared" si="37"/>
        <v>-0.27465916113566607</v>
      </c>
      <c r="M289" s="13">
        <f t="shared" si="42"/>
        <v>7.3305660545789026E-6</v>
      </c>
      <c r="N289" s="13">
        <f t="shared" si="43"/>
        <v>1.5521723488992901E-4</v>
      </c>
      <c r="O289" s="13">
        <v>1</v>
      </c>
    </row>
    <row r="290" spans="4:15" x14ac:dyDescent="0.4">
      <c r="D290" s="6">
        <v>4.4200000000000097</v>
      </c>
      <c r="E290" s="7">
        <f t="shared" si="38"/>
        <v>-9.5700064131382101E-2</v>
      </c>
      <c r="G290">
        <f t="shared" si="39"/>
        <v>6.7303244557449675</v>
      </c>
      <c r="H290" s="10">
        <f t="shared" si="44"/>
        <v>-0.26068697469388485</v>
      </c>
      <c r="I290">
        <f t="shared" si="40"/>
        <v>6.7287403464114082</v>
      </c>
      <c r="J290" s="10">
        <f t="shared" si="41"/>
        <v>-0.25877297341125721</v>
      </c>
      <c r="K290">
        <f t="shared" si="36"/>
        <v>-0.25804626083745585</v>
      </c>
      <c r="L290">
        <f t="shared" si="37"/>
        <v>-0.27116568441281291</v>
      </c>
      <c r="M290" s="13">
        <f t="shared" si="42"/>
        <v>6.9733696715361217E-6</v>
      </c>
      <c r="N290" s="13">
        <f t="shared" si="43"/>
        <v>1.5357928596807969E-4</v>
      </c>
      <c r="O290" s="13">
        <v>1</v>
      </c>
    </row>
    <row r="291" spans="4:15" x14ac:dyDescent="0.4">
      <c r="D291" s="6">
        <v>4.4400000000000004</v>
      </c>
      <c r="E291" s="7">
        <f t="shared" si="38"/>
        <v>-9.4448322128234133E-2</v>
      </c>
      <c r="G291">
        <f t="shared" si="39"/>
        <v>6.7454443602055765</v>
      </c>
      <c r="H291" s="10">
        <f t="shared" si="44"/>
        <v>-0.2572772294773098</v>
      </c>
      <c r="I291">
        <f t="shared" si="40"/>
        <v>6.7437245108748005</v>
      </c>
      <c r="J291" s="10">
        <f t="shared" si="41"/>
        <v>-0.25538826303474516</v>
      </c>
      <c r="K291">
        <f t="shared" si="36"/>
        <v>-0.25470323756378321</v>
      </c>
      <c r="L291">
        <f t="shared" si="37"/>
        <v>-0.2677158278770323</v>
      </c>
      <c r="M291" s="13">
        <f t="shared" si="42"/>
        <v>6.625434370900253E-6</v>
      </c>
      <c r="N291" s="13">
        <f t="shared" si="43"/>
        <v>1.5196885494079401E-4</v>
      </c>
      <c r="O291" s="13">
        <v>1</v>
      </c>
    </row>
    <row r="292" spans="4:15" x14ac:dyDescent="0.4">
      <c r="D292" s="6">
        <v>4.46</v>
      </c>
      <c r="E292" s="7">
        <f t="shared" si="38"/>
        <v>-9.32122423533992E-2</v>
      </c>
      <c r="G292">
        <f t="shared" si="39"/>
        <v>6.7605642646661925</v>
      </c>
      <c r="H292" s="10">
        <f t="shared" si="44"/>
        <v>-0.25391014817065943</v>
      </c>
      <c r="I292">
        <f t="shared" si="40"/>
        <v>6.7587086753382009</v>
      </c>
      <c r="J292" s="10">
        <f t="shared" si="41"/>
        <v>-0.25204590332359145</v>
      </c>
      <c r="K292">
        <f t="shared" si="36"/>
        <v>-0.25140279567330009</v>
      </c>
      <c r="L292">
        <f t="shared" si="37"/>
        <v>-0.26430907116990549</v>
      </c>
      <c r="M292" s="13">
        <f t="shared" si="42"/>
        <v>6.2868165460141126E-6</v>
      </c>
      <c r="N292" s="13">
        <f t="shared" si="43"/>
        <v>1.5038528562687049E-4</v>
      </c>
      <c r="O292" s="13">
        <v>1</v>
      </c>
    </row>
    <row r="293" spans="4:15" x14ac:dyDescent="0.4">
      <c r="D293" s="6">
        <v>4.4800000000000004</v>
      </c>
      <c r="E293" s="7">
        <f t="shared" si="38"/>
        <v>-9.1991639746947698E-2</v>
      </c>
      <c r="G293">
        <f t="shared" si="39"/>
        <v>6.7756841691268086</v>
      </c>
      <c r="H293" s="10">
        <f t="shared" si="44"/>
        <v>-0.25058522667068556</v>
      </c>
      <c r="I293">
        <f t="shared" si="40"/>
        <v>6.7736928398016012</v>
      </c>
      <c r="J293" s="10">
        <f t="shared" si="41"/>
        <v>-0.2487453938757466</v>
      </c>
      <c r="K293">
        <f t="shared" si="36"/>
        <v>-0.24814441485097347</v>
      </c>
      <c r="L293">
        <f t="shared" si="37"/>
        <v>-0.26094489940251386</v>
      </c>
      <c r="M293" s="13">
        <f t="shared" si="42"/>
        <v>5.9575623392462488E-6</v>
      </c>
      <c r="N293" s="13">
        <f t="shared" si="43"/>
        <v>1.4882793509762512E-4</v>
      </c>
      <c r="O293" s="13">
        <v>1</v>
      </c>
    </row>
    <row r="294" spans="4:15" x14ac:dyDescent="0.4">
      <c r="D294" s="6">
        <v>4.5000000000000098</v>
      </c>
      <c r="E294" s="7">
        <f t="shared" si="38"/>
        <v>-9.0786331221683517E-2</v>
      </c>
      <c r="G294">
        <f t="shared" si="39"/>
        <v>6.7908040735874309</v>
      </c>
      <c r="H294" s="10">
        <f t="shared" si="44"/>
        <v>-0.24730196624786591</v>
      </c>
      <c r="I294">
        <f t="shared" si="40"/>
        <v>6.7886770042650086</v>
      </c>
      <c r="J294" s="10">
        <f t="shared" si="41"/>
        <v>-0.24548623962343227</v>
      </c>
      <c r="K294">
        <f t="shared" si="36"/>
        <v>-0.24492758045965751</v>
      </c>
      <c r="L294">
        <f t="shared" si="37"/>
        <v>-0.2576228031214074</v>
      </c>
      <c r="M294" s="13">
        <f t="shared" si="42"/>
        <v>5.6377078712459967E-6</v>
      </c>
      <c r="N294" s="13">
        <f t="shared" si="43"/>
        <v>1.4729617354038215E-4</v>
      </c>
      <c r="O294" s="13">
        <v>1</v>
      </c>
    </row>
    <row r="295" spans="4:15" x14ac:dyDescent="0.4">
      <c r="D295" s="6">
        <v>4.5199999999999996</v>
      </c>
      <c r="E295" s="7">
        <f t="shared" si="38"/>
        <v>-8.9596135648294967E-2</v>
      </c>
      <c r="G295">
        <f t="shared" si="39"/>
        <v>6.8059239780480407</v>
      </c>
      <c r="H295" s="10">
        <f t="shared" si="44"/>
        <v>-0.24405987350595554</v>
      </c>
      <c r="I295">
        <f t="shared" si="40"/>
        <v>6.803661168728401</v>
      </c>
      <c r="J295" s="10">
        <f t="shared" si="41"/>
        <v>-0.24226795079298963</v>
      </c>
      <c r="K295">
        <f t="shared" si="36"/>
        <v>-0.2417517834999926</v>
      </c>
      <c r="L295">
        <f t="shared" si="37"/>
        <v>-0.25434227827395833</v>
      </c>
      <c r="M295" s="13">
        <f t="shared" si="42"/>
        <v>5.3272794756259912E-6</v>
      </c>
      <c r="N295" s="13">
        <f t="shared" si="43"/>
        <v>1.4578938411767607E-4</v>
      </c>
      <c r="O295" s="13">
        <v>1</v>
      </c>
    </row>
    <row r="296" spans="4:15" x14ac:dyDescent="0.4">
      <c r="D296" s="6">
        <v>4.54</v>
      </c>
      <c r="E296" s="7">
        <f t="shared" si="38"/>
        <v>-8.8420873840372088E-2</v>
      </c>
      <c r="G296">
        <f t="shared" si="39"/>
        <v>6.8210438825086559</v>
      </c>
      <c r="H296" s="10">
        <f t="shared" si="44"/>
        <v>-0.24085846034117361</v>
      </c>
      <c r="I296">
        <f t="shared" si="40"/>
        <v>6.8186453331918004</v>
      </c>
      <c r="J296" s="10">
        <f t="shared" si="41"/>
        <v>-0.23909004286436614</v>
      </c>
      <c r="K296">
        <f t="shared" si="36"/>
        <v>-0.23861652056977764</v>
      </c>
      <c r="L296">
        <f t="shared" si="37"/>
        <v>-0.25110282617309443</v>
      </c>
      <c r="M296" s="13">
        <f t="shared" si="42"/>
        <v>5.0262939385670287E-6</v>
      </c>
      <c r="N296" s="13">
        <f t="shared" si="43"/>
        <v>1.4430696282246105E-4</v>
      </c>
      <c r="O296" s="13">
        <v>1</v>
      </c>
    </row>
    <row r="297" spans="4:15" x14ac:dyDescent="0.4">
      <c r="D297" s="6">
        <v>4.5599999999999996</v>
      </c>
      <c r="E297" s="7">
        <f t="shared" si="38"/>
        <v>-8.7260368539322009E-2</v>
      </c>
      <c r="G297">
        <f t="shared" si="39"/>
        <v>6.836163786969272</v>
      </c>
      <c r="H297" s="10">
        <f t="shared" si="44"/>
        <v>-0.23769724390111319</v>
      </c>
      <c r="I297">
        <f t="shared" si="40"/>
        <v>6.8336294976552008</v>
      </c>
      <c r="J297" s="10">
        <f t="shared" si="41"/>
        <v>-0.23595203653032673</v>
      </c>
      <c r="K297">
        <f t="shared" si="36"/>
        <v>-0.23552129382290499</v>
      </c>
      <c r="L297">
        <f t="shared" si="37"/>
        <v>-0.24790395346150507</v>
      </c>
      <c r="M297" s="13">
        <f t="shared" si="42"/>
        <v>4.7347587428542704E-6</v>
      </c>
      <c r="N297" s="13">
        <f t="shared" si="43"/>
        <v>1.4284831832978736E-4</v>
      </c>
      <c r="O297" s="13">
        <v>1</v>
      </c>
    </row>
    <row r="298" spans="4:15" x14ac:dyDescent="0.4">
      <c r="D298" s="6">
        <v>4.5800000000000098</v>
      </c>
      <c r="E298" s="7">
        <f t="shared" si="38"/>
        <v>-8.6114444399172804E-2</v>
      </c>
      <c r="G298">
        <f t="shared" si="39"/>
        <v>6.8512836914298951</v>
      </c>
      <c r="H298" s="10">
        <f t="shared" si="44"/>
        <v>-0.23457574654334673</v>
      </c>
      <c r="I298">
        <f t="shared" si="40"/>
        <v>6.8486136621186073</v>
      </c>
      <c r="J298" s="10">
        <f t="shared" si="41"/>
        <v>-0.23285345765536325</v>
      </c>
      <c r="K298">
        <f t="shared" si="36"/>
        <v>-0.23246561092784607</v>
      </c>
      <c r="L298">
        <f t="shared" si="37"/>
        <v>-0.24474517207530391</v>
      </c>
      <c r="M298" s="13">
        <f t="shared" si="42"/>
        <v>4.4526723158043639E-6</v>
      </c>
      <c r="N298" s="13">
        <f t="shared" si="43"/>
        <v>1.4141287184542471E-4</v>
      </c>
      <c r="O298" s="13">
        <v>1</v>
      </c>
    </row>
    <row r="299" spans="4:15" x14ac:dyDescent="0.4">
      <c r="D299" s="6">
        <v>4.5999999999999996</v>
      </c>
      <c r="E299" s="7">
        <f t="shared" si="38"/>
        <v>-8.4982927971294642E-2</v>
      </c>
      <c r="G299">
        <f t="shared" si="39"/>
        <v>6.8664035958905041</v>
      </c>
      <c r="H299" s="10">
        <f t="shared" si="44"/>
        <v>-0.23149349579380663</v>
      </c>
      <c r="I299">
        <f t="shared" si="40"/>
        <v>6.8635978265820006</v>
      </c>
      <c r="J299" s="10">
        <f t="shared" si="41"/>
        <v>-0.22979383723438071</v>
      </c>
      <c r="K299">
        <f t="shared" si="36"/>
        <v>-0.22944898502575514</v>
      </c>
      <c r="L299">
        <f t="shared" si="37"/>
        <v>-0.24162599920722297</v>
      </c>
      <c r="M299" s="13">
        <f t="shared" si="42"/>
        <v>4.1800242806784647E-6</v>
      </c>
      <c r="N299" s="13">
        <f t="shared" si="43"/>
        <v>1.4000005695157441E-4</v>
      </c>
      <c r="O299" s="13">
        <v>1</v>
      </c>
    </row>
    <row r="300" spans="4:15" x14ac:dyDescent="0.4">
      <c r="D300" s="6">
        <v>4.62</v>
      </c>
      <c r="E300" s="7">
        <f t="shared" si="38"/>
        <v>-8.3865647689030917E-2</v>
      </c>
      <c r="G300">
        <f t="shared" si="39"/>
        <v>6.8815235003511193</v>
      </c>
      <c r="H300" s="10">
        <f t="shared" si="44"/>
        <v>-0.2284500243049202</v>
      </c>
      <c r="I300">
        <f t="shared" si="40"/>
        <v>6.8785819910454009</v>
      </c>
      <c r="J300" s="10">
        <f t="shared" si="41"/>
        <v>-0.22677271135113961</v>
      </c>
      <c r="K300">
        <f t="shared" si="36"/>
        <v>-0.22647093468819229</v>
      </c>
      <c r="L300">
        <f t="shared" si="37"/>
        <v>-0.23854595726933345</v>
      </c>
      <c r="M300" s="13">
        <f t="shared" si="42"/>
        <v>3.9167957110402185E-6</v>
      </c>
      <c r="N300" s="13">
        <f t="shared" si="43"/>
        <v>1.3860931945026796E-4</v>
      </c>
      <c r="O300" s="13">
        <v>1</v>
      </c>
    </row>
    <row r="301" spans="4:15" x14ac:dyDescent="0.4">
      <c r="D301" s="6">
        <v>4.6400000000000103</v>
      </c>
      <c r="E301" s="7">
        <f t="shared" si="38"/>
        <v>-8.2762433852270778E-2</v>
      </c>
      <c r="G301">
        <f t="shared" si="39"/>
        <v>6.8966434048117433</v>
      </c>
      <c r="H301" s="10">
        <f t="shared" si="44"/>
        <v>-0.22544486981358558</v>
      </c>
      <c r="I301">
        <f t="shared" si="40"/>
        <v>6.8935661555088084</v>
      </c>
      <c r="J301" s="10">
        <f t="shared" si="41"/>
        <v>-0.22378962113654019</v>
      </c>
      <c r="K301">
        <f t="shared" si="36"/>
        <v>-0.22353098387454154</v>
      </c>
      <c r="L301">
        <f t="shared" si="37"/>
        <v>-0.23550457385537801</v>
      </c>
      <c r="M301" s="13">
        <f t="shared" si="42"/>
        <v>3.6629593876704906E-6</v>
      </c>
      <c r="N301" s="13">
        <f t="shared" si="43"/>
        <v>1.372401172046057E-4</v>
      </c>
      <c r="O301" s="13">
        <v>1</v>
      </c>
    </row>
    <row r="302" spans="4:15" x14ac:dyDescent="0.4">
      <c r="D302" s="6">
        <v>4.6600000000000099</v>
      </c>
      <c r="E302" s="7">
        <f t="shared" si="38"/>
        <v>-8.1673118611955586E-2</v>
      </c>
      <c r="G302">
        <f t="shared" si="39"/>
        <v>6.9117633092723585</v>
      </c>
      <c r="H302" s="10">
        <f t="shared" si="44"/>
        <v>-0.22247757509896704</v>
      </c>
      <c r="I302">
        <f t="shared" si="40"/>
        <v>6.9085503199722096</v>
      </c>
      <c r="J302" s="10">
        <f t="shared" si="41"/>
        <v>-0.22084411272672791</v>
      </c>
      <c r="K302">
        <f t="shared" si="36"/>
        <v>-0.22062866188911898</v>
      </c>
      <c r="L302">
        <f t="shared" si="37"/>
        <v>-0.23250138170270127</v>
      </c>
      <c r="M302" s="13">
        <f t="shared" si="42"/>
        <v>3.4184800575506679E-6</v>
      </c>
      <c r="N302" s="13">
        <f t="shared" si="43"/>
        <v>1.3589191997819089E-4</v>
      </c>
      <c r="O302" s="13">
        <v>1</v>
      </c>
    </row>
    <row r="303" spans="4:15" x14ac:dyDescent="0.4">
      <c r="D303" s="6">
        <v>4.6800000000000104</v>
      </c>
      <c r="E303" s="7">
        <f t="shared" si="38"/>
        <v>-8.0597535954532284E-2</v>
      </c>
      <c r="G303">
        <f t="shared" si="39"/>
        <v>6.9268832137329754</v>
      </c>
      <c r="H303" s="10">
        <f t="shared" si="44"/>
        <v>-0.21954768794014598</v>
      </c>
      <c r="I303">
        <f t="shared" si="40"/>
        <v>6.9235344844356081</v>
      </c>
      <c r="J303" s="10">
        <f t="shared" si="41"/>
        <v>-0.2179357372210553</v>
      </c>
      <c r="K303">
        <f t="shared" si="36"/>
        <v>-0.21776350333800115</v>
      </c>
      <c r="L303">
        <f t="shared" si="37"/>
        <v>-0.22953591865382034</v>
      </c>
      <c r="M303" s="13">
        <f t="shared" si="42"/>
        <v>3.183314694530699E-6</v>
      </c>
      <c r="N303" s="13">
        <f t="shared" si="43"/>
        <v>1.3456420927306662E-4</v>
      </c>
      <c r="O303" s="13">
        <v>1</v>
      </c>
    </row>
    <row r="304" spans="4:15" x14ac:dyDescent="0.4">
      <c r="D304" s="6">
        <v>4.7</v>
      </c>
      <c r="E304" s="7">
        <f t="shared" si="38"/>
        <v>-7.9535521686370625E-2</v>
      </c>
      <c r="G304">
        <f t="shared" si="39"/>
        <v>6.9420031181935826</v>
      </c>
      <c r="H304" s="10">
        <f t="shared" si="44"/>
        <v>-0.2166547610736736</v>
      </c>
      <c r="I304">
        <f t="shared" si="40"/>
        <v>6.9385186488990014</v>
      </c>
      <c r="J304" s="10">
        <f t="shared" si="41"/>
        <v>-0.21506405063994619</v>
      </c>
      <c r="K304">
        <f t="shared" si="36"/>
        <v>-0.21493504808563327</v>
      </c>
      <c r="L304">
        <f t="shared" si="37"/>
        <v>-0.2266077276176828</v>
      </c>
      <c r="M304" s="13">
        <f t="shared" si="42"/>
        <v>2.9574127612345945E-6</v>
      </c>
      <c r="N304" s="13">
        <f t="shared" si="43"/>
        <v>1.3325647816632638E-4</v>
      </c>
      <c r="O304" s="13">
        <v>1</v>
      </c>
    </row>
    <row r="305" spans="4:15" x14ac:dyDescent="0.4">
      <c r="D305" s="6">
        <v>4.7200000000000104</v>
      </c>
      <c r="E305" s="7">
        <f t="shared" si="38"/>
        <v>-7.8486913418140389E-2</v>
      </c>
      <c r="G305">
        <f t="shared" si="39"/>
        <v>6.9571230226542085</v>
      </c>
      <c r="H305" s="10">
        <f t="shared" si="44"/>
        <v>-0.21379835215101445</v>
      </c>
      <c r="I305">
        <f t="shared" si="40"/>
        <v>6.9535028133624079</v>
      </c>
      <c r="J305" s="10">
        <f t="shared" si="41"/>
        <v>-0.21222861388265163</v>
      </c>
      <c r="K305">
        <f t="shared" si="36"/>
        <v>-0.21214284121120228</v>
      </c>
      <c r="L305">
        <f t="shared" si="37"/>
        <v>-0.22371635653061542</v>
      </c>
      <c r="M305" s="13">
        <f t="shared" si="42"/>
        <v>2.7407164718377791E-6</v>
      </c>
      <c r="N305" s="13">
        <f t="shared" si="43"/>
        <v>1.3196823114584608E-4</v>
      </c>
      <c r="O305" s="13">
        <v>1</v>
      </c>
    </row>
    <row r="306" spans="4:15" x14ac:dyDescent="0.4">
      <c r="D306" s="6">
        <v>4.74000000000001</v>
      </c>
      <c r="E306" s="7">
        <f t="shared" si="38"/>
        <v>-7.7451550549172327E-2</v>
      </c>
      <c r="G306">
        <f t="shared" si="39"/>
        <v>6.9722429271148227</v>
      </c>
      <c r="H306" s="10">
        <f t="shared" si="44"/>
        <v>-0.21097802369594543</v>
      </c>
      <c r="I306">
        <f t="shared" si="40"/>
        <v>6.9684869778258083</v>
      </c>
      <c r="J306" s="10">
        <f t="shared" si="41"/>
        <v>-0.20942899268496198</v>
      </c>
      <c r="K306">
        <f t="shared" si="36"/>
        <v>-0.2093864329648514</v>
      </c>
      <c r="L306">
        <f t="shared" si="37"/>
        <v>-0.22086135831702056</v>
      </c>
      <c r="M306" s="13">
        <f t="shared" si="42"/>
        <v>2.533161055304405E-6</v>
      </c>
      <c r="N306" s="13">
        <f t="shared" si="43"/>
        <v>1.3069898394507399E-4</v>
      </c>
      <c r="O306" s="13">
        <v>1</v>
      </c>
    </row>
    <row r="307" spans="4:15" x14ac:dyDescent="0.4">
      <c r="D307" s="6">
        <v>4.7600000000000096</v>
      </c>
      <c r="E307" s="7">
        <f t="shared" si="38"/>
        <v>-7.6429274251790358E-2</v>
      </c>
      <c r="G307">
        <f t="shared" si="39"/>
        <v>6.9873628315754388</v>
      </c>
      <c r="H307" s="10">
        <f t="shared" si="44"/>
        <v>-0.20819334306187695</v>
      </c>
      <c r="I307">
        <f t="shared" si="40"/>
        <v>6.9834711422892086</v>
      </c>
      <c r="J307" s="10">
        <f t="shared" si="41"/>
        <v>-0.20666475757684116</v>
      </c>
      <c r="K307">
        <f t="shared" si="36"/>
        <v>-0.20666537872369717</v>
      </c>
      <c r="L307">
        <f t="shared" si="37"/>
        <v>-0.21804229084980542</v>
      </c>
      <c r="M307" s="13">
        <f t="shared" si="42"/>
        <v>2.3346750187491808E-6</v>
      </c>
      <c r="N307" s="13">
        <f t="shared" si="43"/>
        <v>1.2944826337740877E-4</v>
      </c>
      <c r="O307" s="13">
        <v>1</v>
      </c>
    </row>
    <row r="308" spans="4:15" x14ac:dyDescent="0.4">
      <c r="D308" s="6">
        <v>4.78</v>
      </c>
      <c r="E308" s="7">
        <f t="shared" si="38"/>
        <v>-7.5419927455642424E-2</v>
      </c>
      <c r="G308">
        <f t="shared" si="39"/>
        <v>7.0024827360360469</v>
      </c>
      <c r="H308" s="10">
        <f t="shared" si="44"/>
        <v>-0.20544388238916997</v>
      </c>
      <c r="I308">
        <f t="shared" si="40"/>
        <v>6.9984553067526001</v>
      </c>
      <c r="J308" s="10">
        <f t="shared" si="41"/>
        <v>-0.20393548384005714</v>
      </c>
      <c r="K308">
        <f t="shared" si="36"/>
        <v>-0.20397923894773923</v>
      </c>
      <c r="L308">
        <f t="shared" si="37"/>
        <v>-0.21525871691061227</v>
      </c>
      <c r="M308" s="13">
        <f t="shared" si="42"/>
        <v>2.1451804105260838E-6</v>
      </c>
      <c r="N308" s="13">
        <f t="shared" si="43"/>
        <v>1.2821560717011344E-4</v>
      </c>
      <c r="O308" s="13">
        <v>1</v>
      </c>
    </row>
    <row r="309" spans="4:15" x14ac:dyDescent="0.4">
      <c r="D309" s="6">
        <v>4.8000000000000096</v>
      </c>
      <c r="E309" s="7">
        <f t="shared" si="38"/>
        <v>-7.4423354832021948E-2</v>
      </c>
      <c r="G309">
        <f t="shared" si="39"/>
        <v>7.0176026404966709</v>
      </c>
      <c r="H309" s="10">
        <f t="shared" si="44"/>
        <v>-0.20272921856242782</v>
      </c>
      <c r="I309">
        <f t="shared" si="40"/>
        <v>7.0134394712160084</v>
      </c>
      <c r="J309" s="10">
        <f t="shared" si="41"/>
        <v>-0.20124075146578738</v>
      </c>
      <c r="K309">
        <f t="shared" si="36"/>
        <v>-0.20132757913563254</v>
      </c>
      <c r="L309">
        <f t="shared" si="37"/>
        <v>-0.21251020414983715</v>
      </c>
      <c r="M309" s="13">
        <f t="shared" si="42"/>
        <v>1.9645930827469894E-6</v>
      </c>
      <c r="N309" s="13">
        <f t="shared" si="43"/>
        <v>1.2700056379803666E-4</v>
      </c>
      <c r="O309" s="13">
        <v>1</v>
      </c>
    </row>
    <row r="310" spans="4:15" x14ac:dyDescent="0.4">
      <c r="D310" s="6">
        <v>4.8200000000000101</v>
      </c>
      <c r="E310" s="7">
        <f t="shared" si="38"/>
        <v>-7.3439402778200491E-2</v>
      </c>
      <c r="G310">
        <f t="shared" si="39"/>
        <v>7.0327225449572861</v>
      </c>
      <c r="H310" s="10">
        <f t="shared" si="44"/>
        <v>-0.20004893316781816</v>
      </c>
      <c r="I310">
        <f t="shared" si="40"/>
        <v>7.0284236356794088</v>
      </c>
      <c r="J310" s="10">
        <f t="shared" si="41"/>
        <v>-0.19858014511225414</v>
      </c>
      <c r="K310">
        <f t="shared" si="36"/>
        <v>-0.1987099697803929</v>
      </c>
      <c r="L310">
        <f t="shared" si="37"/>
        <v>-0.20979632504650433</v>
      </c>
      <c r="M310" s="13">
        <f t="shared" si="42"/>
        <v>1.7928229528653192E-6</v>
      </c>
      <c r="N310" s="13">
        <f t="shared" si="43"/>
        <v>1.2580269231747678E-4</v>
      </c>
      <c r="O310" s="13">
        <v>1</v>
      </c>
    </row>
    <row r="311" spans="4:15" x14ac:dyDescent="0.4">
      <c r="D311" s="6">
        <v>4.8400000000000096</v>
      </c>
      <c r="E311" s="7">
        <f t="shared" si="38"/>
        <v>-7.2467919401761213E-2</v>
      </c>
      <c r="G311">
        <f t="shared" si="39"/>
        <v>7.0478424494179031</v>
      </c>
      <c r="H311" s="10">
        <f t="shared" si="44"/>
        <v>-0.19740261245039756</v>
      </c>
      <c r="I311">
        <f t="shared" si="40"/>
        <v>7.0434078001428073</v>
      </c>
      <c r="J311" s="10">
        <f t="shared" si="41"/>
        <v>-0.19595325406236233</v>
      </c>
      <c r="K311">
        <f t="shared" si="36"/>
        <v>-0.19612598632500092</v>
      </c>
      <c r="L311">
        <f t="shared" si="37"/>
        <v>-0.20711665686795927</v>
      </c>
      <c r="M311" s="13">
        <f t="shared" si="42"/>
        <v>1.6297742640452386E-6</v>
      </c>
      <c r="N311" s="13">
        <f t="shared" si="43"/>
        <v>1.2462156220000961E-4</v>
      </c>
      <c r="O311" s="13">
        <v>1</v>
      </c>
    </row>
    <row r="312" spans="4:15" x14ac:dyDescent="0.4">
      <c r="D312" s="6">
        <v>4.8600000000000003</v>
      </c>
      <c r="E312" s="7">
        <f t="shared" si="38"/>
        <v>-7.1508754504955807E-2</v>
      </c>
      <c r="G312">
        <f t="shared" si="39"/>
        <v>7.062962353878512</v>
      </c>
      <c r="H312" s="10">
        <f t="shared" si="44"/>
        <v>-0.19478984727149964</v>
      </c>
      <c r="I312">
        <f t="shared" si="40"/>
        <v>7.0583919646062023</v>
      </c>
      <c r="J312" s="10">
        <f t="shared" si="41"/>
        <v>-0.19335967218140052</v>
      </c>
      <c r="K312">
        <f t="shared" si="36"/>
        <v>-0.19357520911798101</v>
      </c>
      <c r="L312">
        <f t="shared" si="37"/>
        <v>-0.20447078162945886</v>
      </c>
      <c r="M312" s="13">
        <f t="shared" si="42"/>
        <v>1.4753458439831527E-6</v>
      </c>
      <c r="N312" s="13">
        <f t="shared" si="43"/>
        <v>1.2345675316673149E-4</v>
      </c>
      <c r="O312" s="13">
        <v>1</v>
      </c>
    </row>
    <row r="313" spans="4:15" x14ac:dyDescent="0.4">
      <c r="D313" s="6">
        <v>4.8800000000000097</v>
      </c>
      <c r="E313" s="7">
        <f t="shared" si="38"/>
        <v>-7.0561759569078106E-2</v>
      </c>
      <c r="G313">
        <f t="shared" si="39"/>
        <v>7.0780822583391352</v>
      </c>
      <c r="H313" s="10">
        <f t="shared" si="44"/>
        <v>-0.19221023306616877</v>
      </c>
      <c r="I313">
        <f t="shared" si="40"/>
        <v>7.0733761290696089</v>
      </c>
      <c r="J313" s="10">
        <f t="shared" si="41"/>
        <v>-0.19079899787478721</v>
      </c>
      <c r="K313">
        <f t="shared" si="36"/>
        <v>-0.19105722336893047</v>
      </c>
      <c r="L313">
        <f t="shared" si="37"/>
        <v>-0.20185828605364126</v>
      </c>
      <c r="M313" s="13">
        <f t="shared" si="42"/>
        <v>1.3294313619255684E-6</v>
      </c>
      <c r="N313" s="13">
        <f t="shared" si="43"/>
        <v>1.2230785502294079E-4</v>
      </c>
      <c r="O313" s="13">
        <v>1</v>
      </c>
    </row>
    <row r="314" spans="4:15" x14ac:dyDescent="0.4">
      <c r="D314" s="6">
        <v>4.9000000000000101</v>
      </c>
      <c r="E314" s="7">
        <f t="shared" si="38"/>
        <v>-6.9626787738872375E-2</v>
      </c>
      <c r="G314">
        <f t="shared" si="39"/>
        <v>7.0932021627997504</v>
      </c>
      <c r="H314" s="10">
        <f t="shared" si="44"/>
        <v>-0.18966336980068835</v>
      </c>
      <c r="I314">
        <f t="shared" si="40"/>
        <v>7.0883602935330092</v>
      </c>
      <c r="J314" s="10">
        <f t="shared" si="41"/>
        <v>-0.18827083404591091</v>
      </c>
      <c r="K314">
        <f t="shared" si="36"/>
        <v>-0.1885716191040572</v>
      </c>
      <c r="L314">
        <f t="shared" si="37"/>
        <v>-0.19927876152992555</v>
      </c>
      <c r="M314" s="13">
        <f t="shared" si="42"/>
        <v>1.1919195835945885E-6</v>
      </c>
      <c r="N314" s="13">
        <f t="shared" si="43"/>
        <v>1.2117446749332476E-4</v>
      </c>
      <c r="O314" s="13">
        <v>1</v>
      </c>
    </row>
    <row r="315" spans="4:15" x14ac:dyDescent="0.4">
      <c r="D315" s="6">
        <v>4.9200000000000097</v>
      </c>
      <c r="E315" s="7">
        <f t="shared" si="38"/>
        <v>-6.8703693806965602E-2</v>
      </c>
      <c r="G315">
        <f t="shared" si="39"/>
        <v>7.1083220672603664</v>
      </c>
      <c r="H315" s="10">
        <f t="shared" si="44"/>
        <v>-0.18714886193017433</v>
      </c>
      <c r="I315">
        <f t="shared" si="40"/>
        <v>7.1033444579964078</v>
      </c>
      <c r="J315" s="10">
        <f t="shared" si="41"/>
        <v>-0.18577478805403502</v>
      </c>
      <c r="K315">
        <f t="shared" si="36"/>
        <v>-0.18611799112169933</v>
      </c>
      <c r="L315">
        <f t="shared" si="37"/>
        <v>-0.19673180407382235</v>
      </c>
      <c r="M315" s="13">
        <f t="shared" si="42"/>
        <v>1.062694623765897E-6</v>
      </c>
      <c r="N315" s="13">
        <f t="shared" si="43"/>
        <v>1.2005620005787606E-4</v>
      </c>
      <c r="O315" s="13">
        <v>1</v>
      </c>
    </row>
    <row r="316" spans="4:15" x14ac:dyDescent="0.4">
      <c r="D316" s="6">
        <v>4.9400000000000004</v>
      </c>
      <c r="E316" s="7">
        <f t="shared" si="38"/>
        <v>-6.7792334198344739E-2</v>
      </c>
      <c r="G316">
        <f t="shared" si="39"/>
        <v>7.1234419717209754</v>
      </c>
      <c r="H316" s="10">
        <f t="shared" si="44"/>
        <v>-0.18466631835629108</v>
      </c>
      <c r="I316">
        <f t="shared" si="40"/>
        <v>7.118328622459801</v>
      </c>
      <c r="J316" s="10">
        <f t="shared" si="41"/>
        <v>-0.1833104716723242</v>
      </c>
      <c r="K316">
        <f t="shared" si="36"/>
        <v>-0.18369593894788724</v>
      </c>
      <c r="L316">
        <f t="shared" si="37"/>
        <v>-0.19421701428621274</v>
      </c>
      <c r="M316" s="13">
        <f t="shared" si="42"/>
        <v>9.416361962541709E-7</v>
      </c>
      <c r="N316" s="13">
        <f t="shared" si="43"/>
        <v>1.1895267178856672E-4</v>
      </c>
      <c r="O316" s="13">
        <v>1</v>
      </c>
    </row>
    <row r="317" spans="4:15" x14ac:dyDescent="0.4">
      <c r="D317" s="6">
        <v>4.9600000000000097</v>
      </c>
      <c r="E317" s="7">
        <f t="shared" si="38"/>
        <v>-6.6892566954871405E-2</v>
      </c>
      <c r="G317">
        <f t="shared" si="39"/>
        <v>7.1385618761815985</v>
      </c>
      <c r="H317" s="10">
        <f t="shared" si="44"/>
        <v>-0.18221535238506972</v>
      </c>
      <c r="I317">
        <f t="shared" si="40"/>
        <v>7.1333127869232076</v>
      </c>
      <c r="J317" s="10">
        <f t="shared" si="41"/>
        <v>-0.18087750104597231</v>
      </c>
      <c r="K317">
        <f t="shared" si="36"/>
        <v>-0.18130506679192995</v>
      </c>
      <c r="L317">
        <f t="shared" si="37"/>
        <v>-0.19173399731258292</v>
      </c>
      <c r="M317" s="13">
        <f t="shared" si="42"/>
        <v>8.2861986107782321E-7</v>
      </c>
      <c r="N317" s="13">
        <f t="shared" si="43"/>
        <v>1.1786351118693023E-4</v>
      </c>
      <c r="O317" s="13">
        <v>1</v>
      </c>
    </row>
    <row r="318" spans="4:15" x14ac:dyDescent="0.4">
      <c r="D318" s="6">
        <v>4.9800000000000102</v>
      </c>
      <c r="E318" s="7">
        <f t="shared" si="38"/>
        <v>-6.6004251719850804E-2</v>
      </c>
      <c r="G318">
        <f t="shared" si="39"/>
        <v>7.1536817806422155</v>
      </c>
      <c r="H318" s="10">
        <f t="shared" si="44"/>
        <v>-0.17979558168487361</v>
      </c>
      <c r="I318">
        <f t="shared" si="40"/>
        <v>7.1482969513866079</v>
      </c>
      <c r="J318" s="10">
        <f t="shared" si="41"/>
        <v>-0.1784754966504766</v>
      </c>
      <c r="K318">
        <f t="shared" si="36"/>
        <v>-0.17894498350207516</v>
      </c>
      <c r="L318">
        <f t="shared" si="37"/>
        <v>-0.18928236280226085</v>
      </c>
      <c r="M318" s="13">
        <f t="shared" si="42"/>
        <v>7.2351726858002709E-7</v>
      </c>
      <c r="N318" s="13">
        <f t="shared" si="43"/>
        <v>1.1678835602258013E-4</v>
      </c>
      <c r="O318" s="13">
        <v>1</v>
      </c>
    </row>
    <row r="319" spans="4:15" x14ac:dyDescent="0.4">
      <c r="D319" s="6">
        <v>5.0000000000000098</v>
      </c>
      <c r="E319" s="7">
        <f t="shared" si="38"/>
        <v>-6.5127249722643554E-2</v>
      </c>
      <c r="G319">
        <f t="shared" si="39"/>
        <v>7.1688016851028307</v>
      </c>
      <c r="H319" s="10">
        <f t="shared" si="44"/>
        <v>-0.17740662824448106</v>
      </c>
      <c r="I319">
        <f t="shared" si="40"/>
        <v>7.1632811158500083</v>
      </c>
      <c r="J319" s="10">
        <f t="shared" si="41"/>
        <v>-0.17610408325002821</v>
      </c>
      <c r="K319">
        <f t="shared" si="36"/>
        <v>-0.17661530252121868</v>
      </c>
      <c r="L319">
        <f t="shared" si="37"/>
        <v>-0.18686172486763272</v>
      </c>
      <c r="M319" s="13">
        <f t="shared" si="42"/>
        <v>6.2619640029672252E-7</v>
      </c>
      <c r="N319" s="13">
        <f t="shared" si="43"/>
        <v>1.1572685317281653E-4</v>
      </c>
      <c r="O319" s="13">
        <v>1</v>
      </c>
    </row>
    <row r="320" spans="4:15" x14ac:dyDescent="0.4">
      <c r="D320" s="6">
        <v>5.0199999999999996</v>
      </c>
      <c r="E320" s="7">
        <f t="shared" si="38"/>
        <v>-6.4261423763339903E-2</v>
      </c>
      <c r="G320">
        <f t="shared" si="39"/>
        <v>7.1839215895634378</v>
      </c>
      <c r="H320" s="10">
        <f t="shared" si="44"/>
        <v>-0.1750481183313379</v>
      </c>
      <c r="I320">
        <f t="shared" si="40"/>
        <v>7.1782652803133997</v>
      </c>
      <c r="J320" s="10">
        <f t="shared" si="41"/>
        <v>-0.17376288985607111</v>
      </c>
      <c r="K320">
        <f t="shared" si="36"/>
        <v>-0.17431564184271342</v>
      </c>
      <c r="L320">
        <f t="shared" si="37"/>
        <v>-0.18447170204339283</v>
      </c>
      <c r="M320" s="13">
        <f t="shared" si="42"/>
        <v>5.3652180638765371E-7</v>
      </c>
      <c r="N320" s="13">
        <f t="shared" si="43"/>
        <v>1.1467865846333032E-4</v>
      </c>
      <c r="O320" s="13">
        <v>1</v>
      </c>
    </row>
    <row r="321" spans="4:15" x14ac:dyDescent="0.4">
      <c r="D321" s="6">
        <v>5.0400000000000098</v>
      </c>
      <c r="E321" s="7">
        <f t="shared" si="38"/>
        <v>-6.3406638197488444E-2</v>
      </c>
      <c r="G321">
        <f t="shared" si="39"/>
        <v>7.1990414940240619</v>
      </c>
      <c r="H321" s="10">
        <f t="shared" si="44"/>
        <v>-0.17271968244995853</v>
      </c>
      <c r="I321">
        <f t="shared" si="40"/>
        <v>7.1932494447768089</v>
      </c>
      <c r="J321" s="10">
        <f t="shared" si="41"/>
        <v>-0.17145154968600876</v>
      </c>
      <c r="K321">
        <f t="shared" si="36"/>
        <v>-0.17204562396626605</v>
      </c>
      <c r="L321">
        <f t="shared" si="37"/>
        <v>-0.1821119172458108</v>
      </c>
      <c r="M321" s="13">
        <f t="shared" si="42"/>
        <v>4.5435483943780546E-7</v>
      </c>
      <c r="N321" s="13">
        <f t="shared" si="43"/>
        <v>1.1364343651007975E-4</v>
      </c>
      <c r="O321" s="13">
        <v>1</v>
      </c>
    </row>
    <row r="322" spans="4:15" x14ac:dyDescent="0.4">
      <c r="D322" s="6">
        <v>5.0600000000000103</v>
      </c>
      <c r="E322" s="7">
        <f t="shared" si="38"/>
        <v>-6.256275892089494E-2</v>
      </c>
      <c r="G322">
        <f t="shared" si="39"/>
        <v>7.2141613984846789</v>
      </c>
      <c r="H322" s="10">
        <f t="shared" si="44"/>
        <v>-0.17042095530051782</v>
      </c>
      <c r="I322">
        <f t="shared" si="40"/>
        <v>7.2082336092402084</v>
      </c>
      <c r="J322" s="10">
        <f t="shared" si="41"/>
        <v>-0.16916970012209992</v>
      </c>
      <c r="K322">
        <f t="shared" si="36"/>
        <v>-0.16980487585396262</v>
      </c>
      <c r="L322">
        <f t="shared" si="37"/>
        <v>-0.17978199773206666</v>
      </c>
      <c r="M322" s="13">
        <f t="shared" si="42"/>
        <v>3.7955388446776287E-7</v>
      </c>
      <c r="N322" s="13">
        <f t="shared" si="43"/>
        <v>1.1262086056250571E-4</v>
      </c>
      <c r="O322" s="13">
        <v>1</v>
      </c>
    </row>
    <row r="323" spans="4:15" x14ac:dyDescent="0.4">
      <c r="D323" s="6">
        <v>5.0800000000000098</v>
      </c>
      <c r="E323" s="7">
        <f t="shared" si="38"/>
        <v>-6.1729653354479073E-2</v>
      </c>
      <c r="G323">
        <f t="shared" si="39"/>
        <v>7.229281302945294</v>
      </c>
      <c r="H323" s="10">
        <f t="shared" si="44"/>
        <v>-0.16815157573760101</v>
      </c>
      <c r="I323">
        <f t="shared" si="40"/>
        <v>7.223217773703607</v>
      </c>
      <c r="J323" s="10">
        <f t="shared" si="41"/>
        <v>-0.16691698267051144</v>
      </c>
      <c r="K323">
        <f t="shared" si="36"/>
        <v>-0.16759302888639432</v>
      </c>
      <c r="L323">
        <f t="shared" si="37"/>
        <v>-0.17748157505961534</v>
      </c>
      <c r="M323" s="13">
        <f t="shared" si="42"/>
        <v>3.1197458499289886E-7</v>
      </c>
      <c r="N323" s="13">
        <f t="shared" si="43"/>
        <v>1.1161061234791204E-4</v>
      </c>
      <c r="O323" s="13">
        <v>1</v>
      </c>
    </row>
    <row r="324" spans="4:15" x14ac:dyDescent="0.4">
      <c r="D324" s="6">
        <v>5.0999999999999996</v>
      </c>
      <c r="E324" s="7">
        <f t="shared" si="38"/>
        <v>-6.0907190429207905E-2</v>
      </c>
      <c r="G324">
        <f t="shared" si="39"/>
        <v>7.2444012074059021</v>
      </c>
      <c r="H324" s="10">
        <f t="shared" si="44"/>
        <v>-0.16591118672916236</v>
      </c>
      <c r="I324">
        <f t="shared" si="40"/>
        <v>7.238201938167002</v>
      </c>
      <c r="J324" s="10">
        <f t="shared" si="41"/>
        <v>-0.16469304292057818</v>
      </c>
      <c r="K324">
        <f t="shared" si="36"/>
        <v>-0.16540971881893823</v>
      </c>
      <c r="L324">
        <f t="shared" si="37"/>
        <v>-0.17521028504564654</v>
      </c>
      <c r="M324" s="13">
        <f t="shared" si="42"/>
        <v>2.5147006498454984E-7</v>
      </c>
      <c r="N324" s="13">
        <f t="shared" si="43"/>
        <v>1.1061238191731231E-4</v>
      </c>
      <c r="O324" s="13">
        <v>1</v>
      </c>
    </row>
    <row r="325" spans="4:15" x14ac:dyDescent="0.4">
      <c r="D325" s="6">
        <v>5.1200000000000099</v>
      </c>
      <c r="E325" s="7">
        <f t="shared" si="38"/>
        <v>-6.0095240571097615E-2</v>
      </c>
      <c r="G325">
        <f t="shared" si="39"/>
        <v>7.2595211118665262</v>
      </c>
      <c r="H325" s="10">
        <f t="shared" si="44"/>
        <v>-0.16369943531566991</v>
      </c>
      <c r="I325">
        <f t="shared" si="40"/>
        <v>7.2531861026304085</v>
      </c>
      <c r="J325" s="10">
        <f t="shared" si="41"/>
        <v>-0.16249753050424795</v>
      </c>
      <c r="K325">
        <f t="shared" si="36"/>
        <v>-0.16325458573817225</v>
      </c>
      <c r="L325">
        <f t="shared" si="37"/>
        <v>-0.17296776772661537</v>
      </c>
      <c r="M325" s="13">
        <f t="shared" si="42"/>
        <v>1.9789114659984481E-7</v>
      </c>
      <c r="N325" s="13">
        <f t="shared" si="43"/>
        <v>1.0962586749264829E-4</v>
      </c>
      <c r="O325" s="13">
        <v>1</v>
      </c>
    </row>
    <row r="326" spans="4:15" x14ac:dyDescent="0.4">
      <c r="D326" s="6">
        <v>5.1400000000000103</v>
      </c>
      <c r="E326" s="7">
        <f t="shared" si="38"/>
        <v>-5.9293675686297495E-2</v>
      </c>
      <c r="G326">
        <f t="shared" si="39"/>
        <v>7.2746410163271431</v>
      </c>
      <c r="H326" s="10">
        <f t="shared" si="44"/>
        <v>-0.16151597256947439</v>
      </c>
      <c r="I326">
        <f t="shared" si="40"/>
        <v>7.2681702670938089</v>
      </c>
      <c r="J326" s="10">
        <f t="shared" si="41"/>
        <v>-0.16033009905574844</v>
      </c>
      <c r="K326">
        <f t="shared" si="36"/>
        <v>-0.16112727401846544</v>
      </c>
      <c r="L326">
        <f t="shared" si="37"/>
        <v>-0.1707536673178823</v>
      </c>
      <c r="M326" s="13">
        <f t="shared" si="42"/>
        <v>1.5108656355646008E-7</v>
      </c>
      <c r="N326" s="13">
        <f t="shared" si="43"/>
        <v>1.0865077531536438E-4</v>
      </c>
      <c r="O326" s="13">
        <v>1</v>
      </c>
    </row>
    <row r="327" spans="4:15" x14ac:dyDescent="0.4">
      <c r="D327" s="6">
        <v>5.1600000000000099</v>
      </c>
      <c r="E327" s="7">
        <f t="shared" si="38"/>
        <v>-5.8502369146244626E-2</v>
      </c>
      <c r="G327">
        <f t="shared" si="39"/>
        <v>7.2897609207877583</v>
      </c>
      <c r="H327" s="10">
        <f t="shared" si="44"/>
        <v>-0.15936045355437037</v>
      </c>
      <c r="I327">
        <f t="shared" si="40"/>
        <v>7.2831544315572092</v>
      </c>
      <c r="J327" s="10">
        <f t="shared" si="41"/>
        <v>-0.15819040617144547</v>
      </c>
      <c r="K327">
        <f t="shared" si="36"/>
        <v>-0.15902743227871516</v>
      </c>
      <c r="L327">
        <f t="shared" si="37"/>
        <v>-0.1685676321734442</v>
      </c>
      <c r="M327" s="13">
        <f t="shared" si="42"/>
        <v>1.1090317003902322E-7</v>
      </c>
      <c r="N327" s="13">
        <f t="shared" si="43"/>
        <v>1.0768681949655842E-4</v>
      </c>
      <c r="O327" s="13">
        <v>1</v>
      </c>
    </row>
    <row r="328" spans="4:15" x14ac:dyDescent="0.4">
      <c r="D328" s="6">
        <v>5.1800000000000104</v>
      </c>
      <c r="E328" s="7">
        <f t="shared" si="38"/>
        <v>-5.7721195772905715E-2</v>
      </c>
      <c r="G328">
        <f t="shared" si="39"/>
        <v>7.3048808252483743</v>
      </c>
      <c r="H328" s="10">
        <f t="shared" si="44"/>
        <v>-0.15723253728539519</v>
      </c>
      <c r="I328">
        <f t="shared" si="40"/>
        <v>7.2981385960206095</v>
      </c>
      <c r="J328" s="10">
        <f t="shared" si="41"/>
        <v>-0.15607811336993707</v>
      </c>
      <c r="K328">
        <f t="shared" si="36"/>
        <v>-0.15695471333927763</v>
      </c>
      <c r="L328">
        <f t="shared" si="37"/>
        <v>-0.16640931474579609</v>
      </c>
      <c r="M328" s="13">
        <f t="shared" si="42"/>
        <v>7.7186145036330537E-8</v>
      </c>
      <c r="N328" s="13">
        <f t="shared" si="43"/>
        <v>1.0673372186855137E-4</v>
      </c>
      <c r="O328" s="13">
        <v>1</v>
      </c>
    </row>
    <row r="329" spans="4:15" x14ac:dyDescent="0.4">
      <c r="D329" s="6">
        <v>5.2000000000000099</v>
      </c>
      <c r="E329" s="7">
        <f t="shared" si="38"/>
        <v>-5.6950031824100654E-2</v>
      </c>
      <c r="G329">
        <f t="shared" si="39"/>
        <v>7.3200007297089913</v>
      </c>
      <c r="H329" s="10">
        <f t="shared" si="44"/>
        <v>-0.1551318866888502</v>
      </c>
      <c r="I329">
        <f t="shared" si="40"/>
        <v>7.313122760484009</v>
      </c>
      <c r="J329" s="10">
        <f t="shared" si="41"/>
        <v>-0.15399288605236816</v>
      </c>
      <c r="K329">
        <f t="shared" si="36"/>
        <v>-0.15490877417908158</v>
      </c>
      <c r="L329">
        <f t="shared" si="37"/>
        <v>-0.16427837154591649</v>
      </c>
      <c r="M329" s="13">
        <f t="shared" si="42"/>
        <v>4.9779192015249763E-8</v>
      </c>
      <c r="N329" s="13">
        <f t="shared" si="43"/>
        <v>1.0579121183799302E-4</v>
      </c>
      <c r="O329" s="13">
        <v>1</v>
      </c>
    </row>
    <row r="330" spans="4:15" x14ac:dyDescent="0.4">
      <c r="D330" s="6">
        <v>5.2200000000000104</v>
      </c>
      <c r="E330" s="7">
        <f t="shared" si="38"/>
        <v>-5.6188754978911896E-2</v>
      </c>
      <c r="G330">
        <f t="shared" si="39"/>
        <v>7.3351206341696065</v>
      </c>
      <c r="H330" s="10">
        <f t="shared" si="44"/>
        <v>-0.15305816856255602</v>
      </c>
      <c r="I330">
        <f t="shared" si="40"/>
        <v>7.3281069249474076</v>
      </c>
      <c r="J330" s="10">
        <f t="shared" si="41"/>
        <v>-0.15193439346297777</v>
      </c>
      <c r="K330">
        <f t="shared" si="36"/>
        <v>-0.15288927589293827</v>
      </c>
      <c r="L330">
        <f t="shared" si="37"/>
        <v>-0.16217446310339131</v>
      </c>
      <c r="M330" s="13">
        <f t="shared" si="42"/>
        <v>2.852473385061179E-8</v>
      </c>
      <c r="N330" s="13">
        <f t="shared" si="43"/>
        <v>1.048590262405192E-4</v>
      </c>
      <c r="O330" s="13">
        <v>1</v>
      </c>
    </row>
    <row r="331" spans="4:15" x14ac:dyDescent="0.4">
      <c r="D331" s="6">
        <v>5.24000000000001</v>
      </c>
      <c r="E331" s="7">
        <f t="shared" si="38"/>
        <v>-5.5437244323182561E-2</v>
      </c>
      <c r="G331">
        <f t="shared" si="39"/>
        <v>7.3502405386302216</v>
      </c>
      <c r="H331" s="10">
        <f t="shared" si="44"/>
        <v>-0.1510110535363493</v>
      </c>
      <c r="I331">
        <f t="shared" si="40"/>
        <v>7.3430910894108079</v>
      </c>
      <c r="J331" s="10">
        <f t="shared" si="41"/>
        <v>-0.14990230864988566</v>
      </c>
      <c r="K331">
        <f t="shared" si="36"/>
        <v>-0.1508958836490554</v>
      </c>
      <c r="L331">
        <f t="shared" si="37"/>
        <v>-0.16009725392668583</v>
      </c>
      <c r="M331" s="13">
        <f t="shared" si="42"/>
        <v>1.3264102939290393E-8</v>
      </c>
      <c r="N331" s="13">
        <f t="shared" si="43"/>
        <v>1.0393690919695023E-4</v>
      </c>
      <c r="O331" s="13">
        <v>1</v>
      </c>
    </row>
    <row r="332" spans="4:15" x14ac:dyDescent="0.4">
      <c r="D332" s="6">
        <v>5.2600000000000096</v>
      </c>
      <c r="E332" s="7">
        <f t="shared" si="38"/>
        <v>-5.469538033510412E-2</v>
      </c>
      <c r="G332">
        <f t="shared" si="39"/>
        <v>7.3653604430908386</v>
      </c>
      <c r="H332" s="10">
        <f t="shared" si="44"/>
        <v>-0.14899021603282364</v>
      </c>
      <c r="I332">
        <f t="shared" si="40"/>
        <v>7.3580752538742082</v>
      </c>
      <c r="J332" s="10">
        <f t="shared" si="41"/>
        <v>-0.14789630842612156</v>
      </c>
      <c r="K332">
        <f t="shared" si="36"/>
        <v>-0.14892826664676526</v>
      </c>
      <c r="L332">
        <f t="shared" si="37"/>
        <v>-0.15804641246357387</v>
      </c>
      <c r="M332" s="13">
        <f t="shared" si="42"/>
        <v>3.8377264330108623E-9</v>
      </c>
      <c r="N332" s="13">
        <f t="shared" si="43"/>
        <v>1.0302461197110573E-4</v>
      </c>
      <c r="O332" s="13">
        <v>1</v>
      </c>
    </row>
    <row r="333" spans="4:15" x14ac:dyDescent="0.4">
      <c r="D333" s="6">
        <v>5.28000000000001</v>
      </c>
      <c r="E333" s="7">
        <f t="shared" si="38"/>
        <v>-5.3963044870896419E-2</v>
      </c>
      <c r="G333">
        <f t="shared" si="39"/>
        <v>7.3804803475514547</v>
      </c>
      <c r="H333" s="10">
        <f t="shared" si="44"/>
        <v>-0.14699533422832187</v>
      </c>
      <c r="I333">
        <f t="shared" si="40"/>
        <v>7.3730594183376086</v>
      </c>
      <c r="J333" s="10">
        <f t="shared" si="41"/>
        <v>-0.14591607333090395</v>
      </c>
      <c r="K333">
        <f t="shared" si="36"/>
        <v>-0.14698609807447321</v>
      </c>
      <c r="L333">
        <f t="shared" si="37"/>
        <v>-0.15602161106173001</v>
      </c>
      <c r="M333" s="13">
        <f t="shared" si="42"/>
        <v>8.5306537915966197E-11</v>
      </c>
      <c r="N333" s="13">
        <f t="shared" si="43"/>
        <v>1.021218928291492E-4</v>
      </c>
      <c r="O333" s="13">
        <v>1</v>
      </c>
    </row>
    <row r="334" spans="4:15" x14ac:dyDescent="0.4">
      <c r="D334" s="6">
        <v>5.3000000000000096</v>
      </c>
      <c r="E334" s="7">
        <f t="shared" si="38"/>
        <v>-5.3240121150581486E-2</v>
      </c>
      <c r="G334">
        <f t="shared" si="39"/>
        <v>7.3956002520120689</v>
      </c>
      <c r="H334" s="10">
        <f t="shared" si="44"/>
        <v>-0.14502609001418398</v>
      </c>
      <c r="I334">
        <f t="shared" si="40"/>
        <v>7.388043582801008</v>
      </c>
      <c r="J334" s="10">
        <f t="shared" si="41"/>
        <v>-0.14396128759117233</v>
      </c>
      <c r="K334">
        <f t="shared" si="36"/>
        <v>-0.14506905506783241</v>
      </c>
      <c r="L334">
        <f t="shared" si="37"/>
        <v>-0.15402252592949656</v>
      </c>
      <c r="M334" s="13">
        <f t="shared" si="42"/>
        <v>1.8459958350120346E-9</v>
      </c>
      <c r="N334" s="13">
        <f t="shared" si="43"/>
        <v>1.0122851690056531E-4</v>
      </c>
      <c r="O334" s="13">
        <v>1</v>
      </c>
    </row>
    <row r="335" spans="4:15" x14ac:dyDescent="0.4">
      <c r="D335" s="6">
        <v>5.3200000000000101</v>
      </c>
      <c r="E335" s="7">
        <f t="shared" si="38"/>
        <v>-5.2526493743852209E-2</v>
      </c>
      <c r="G335">
        <f t="shared" si="39"/>
        <v>7.4107201564726859</v>
      </c>
      <c r="H335" s="10">
        <f t="shared" si="44"/>
        <v>-0.14308216895825343</v>
      </c>
      <c r="I335">
        <f t="shared" si="40"/>
        <v>7.4030277472644084</v>
      </c>
      <c r="J335" s="10">
        <f t="shared" si="41"/>
        <v>-0.14203163908337638</v>
      </c>
      <c r="K335">
        <f t="shared" si="36"/>
        <v>-0.1431768186681518</v>
      </c>
      <c r="L335">
        <f t="shared" si="37"/>
        <v>-0.15204883709682923</v>
      </c>
      <c r="M335" s="13">
        <f t="shared" si="42"/>
        <v>8.9585675838445626E-9</v>
      </c>
      <c r="N335" s="13">
        <f t="shared" si="43"/>
        <v>1.0034425604072382E-4</v>
      </c>
      <c r="O335" s="13">
        <v>1</v>
      </c>
    </row>
    <row r="336" spans="4:15" x14ac:dyDescent="0.4">
      <c r="D336" s="6">
        <v>5.3400000000000096</v>
      </c>
      <c r="E336" s="7">
        <f t="shared" si="38"/>
        <v>-5.1822048556038502E-2</v>
      </c>
      <c r="G336">
        <f t="shared" si="39"/>
        <v>7.425840060933302</v>
      </c>
      <c r="H336" s="10">
        <f t="shared" si="44"/>
        <v>-0.14116326026664891</v>
      </c>
      <c r="I336">
        <f t="shared" si="40"/>
        <v>7.4180119117278078</v>
      </c>
      <c r="J336" s="10">
        <f t="shared" si="41"/>
        <v>-0.14012681929552814</v>
      </c>
      <c r="K336">
        <f t="shared" si="36"/>
        <v>-0.14130907378104832</v>
      </c>
      <c r="L336">
        <f t="shared" si="37"/>
        <v>-0.15010022837643347</v>
      </c>
      <c r="M336" s="13">
        <f t="shared" si="42"/>
        <v>2.1261580981505956E-8</v>
      </c>
      <c r="N336" s="13">
        <f t="shared" si="43"/>
        <v>9.9468888695084838E-5</v>
      </c>
      <c r="O336" s="13">
        <v>1</v>
      </c>
    </row>
    <row r="337" spans="4:15" x14ac:dyDescent="0.4">
      <c r="D337" s="6">
        <v>5.3600000000000101</v>
      </c>
      <c r="E337" s="7">
        <f t="shared" si="38"/>
        <v>-5.1126672814171069E-2</v>
      </c>
      <c r="G337">
        <f t="shared" si="39"/>
        <v>7.4409599653939189</v>
      </c>
      <c r="H337" s="10">
        <f t="shared" si="44"/>
        <v>-0.13926905674580201</v>
      </c>
      <c r="I337">
        <f t="shared" si="40"/>
        <v>7.4329960761912082</v>
      </c>
      <c r="J337" s="10">
        <f t="shared" si="41"/>
        <v>-0.13824652328951859</v>
      </c>
      <c r="K337">
        <f t="shared" si="36"/>
        <v>-0.13946550913534153</v>
      </c>
      <c r="L337">
        <f t="shared" si="37"/>
        <v>-0.14817638732509195</v>
      </c>
      <c r="M337" s="13">
        <f t="shared" si="42"/>
        <v>3.8593541355789417E-8</v>
      </c>
      <c r="N337" s="13">
        <f t="shared" si="43"/>
        <v>9.8602199764973256E-5</v>
      </c>
      <c r="O337" s="13">
        <v>1</v>
      </c>
    </row>
    <row r="338" spans="4:15" x14ac:dyDescent="0.4">
      <c r="D338" s="6">
        <v>5.3800000000000097</v>
      </c>
      <c r="E338" s="7">
        <f t="shared" si="38"/>
        <v>-5.0440255053145186E-2</v>
      </c>
      <c r="G338">
        <f t="shared" si="39"/>
        <v>7.4560798698545323</v>
      </c>
      <c r="H338" s="10">
        <f t="shared" si="44"/>
        <v>-0.1373992547647675</v>
      </c>
      <c r="I338">
        <f t="shared" si="40"/>
        <v>7.4479802406546085</v>
      </c>
      <c r="J338" s="10">
        <f t="shared" si="41"/>
        <v>-0.13639044966370459</v>
      </c>
      <c r="K338">
        <f t="shared" si="36"/>
        <v>-0.13764581724220232</v>
      </c>
      <c r="L338">
        <f t="shared" si="37"/>
        <v>-0.14627700520519654</v>
      </c>
      <c r="M338" s="13">
        <f t="shared" si="42"/>
        <v>6.079305527879594E-8</v>
      </c>
      <c r="N338" s="13">
        <f t="shared" si="43"/>
        <v>9.7743980475005252E-5</v>
      </c>
      <c r="O338" s="13">
        <v>1</v>
      </c>
    </row>
    <row r="339" spans="4:15" x14ac:dyDescent="0.4">
      <c r="D339" s="6">
        <v>5.4000000000000101</v>
      </c>
      <c r="E339" s="7">
        <f t="shared" si="38"/>
        <v>-4.9762685101984706E-2</v>
      </c>
      <c r="G339">
        <f t="shared" si="39"/>
        <v>7.4711997743151493</v>
      </c>
      <c r="H339" s="10">
        <f t="shared" si="44"/>
        <v>-0.13555355421780635</v>
      </c>
      <c r="I339">
        <f t="shared" si="40"/>
        <v>7.4629644051180088</v>
      </c>
      <c r="J339" s="10">
        <f t="shared" si="41"/>
        <v>-0.13455830051576664</v>
      </c>
      <c r="K339">
        <f t="shared" ref="K339:K402" si="45">$E$6*$O$6*EXP(-$O$15*(G339/$E$4-1))-SQRT($E$6)*$O$5*EXP(-$O$4*(G339/$E$4-1))</f>
        <v>-0.13584969435455743</v>
      </c>
      <c r="L339">
        <f t="shared" ref="L339:L402" si="46">$K$6*$O$6*EXP(-$O$15*(I339/$K$4-1))-SQRT($K$6)*$O$5*EXP(-$O$4*(I339/$K$4-1))</f>
        <v>-0.14440177694648548</v>
      </c>
      <c r="M339" s="13">
        <f t="shared" si="42"/>
        <v>8.7698980594950122E-8</v>
      </c>
      <c r="N339" s="13">
        <f t="shared" si="43"/>
        <v>9.6894028242117301E-5</v>
      </c>
      <c r="O339" s="13">
        <v>1</v>
      </c>
    </row>
    <row r="340" spans="4:15" x14ac:dyDescent="0.4">
      <c r="D340" s="6">
        <v>5.4200000000000097</v>
      </c>
      <c r="E340" s="7">
        <f t="shared" ref="E340:E403" si="47">-(1+D340+$E$5*D340^3)*EXP(-D340)</f>
        <v>-4.9093854070208207E-2</v>
      </c>
      <c r="G340">
        <f t="shared" ref="G340:G403" si="48">$E$11*(D340/$E$12+1)</f>
        <v>7.4863196787757662</v>
      </c>
      <c r="H340" s="10">
        <f t="shared" si="44"/>
        <v>-0.13373165848724716</v>
      </c>
      <c r="I340">
        <f t="shared" ref="I340:I403" si="49">$K$11*(D340/$K$12+1)</f>
        <v>7.4779485695814074</v>
      </c>
      <c r="J340" s="10">
        <f t="shared" ref="J340:J403" si="50">-(-$H$4)*(1+D340+$K$5*D340^3)*EXP(-D340)</f>
        <v>-0.13274978140584301</v>
      </c>
      <c r="K340">
        <f t="shared" si="45"/>
        <v>-0.13407684042675938</v>
      </c>
      <c r="L340">
        <f t="shared" si="46"/>
        <v>-0.14255040110799461</v>
      </c>
      <c r="M340" s="13">
        <f t="shared" ref="M340:M403" si="51">(K340-H340)^2*O340</f>
        <v>1.1915057136541651E-7</v>
      </c>
      <c r="N340" s="13">
        <f t="shared" ref="N340:N403" si="52">(L340-J340)^2*O340</f>
        <v>9.6052146546202061E-5</v>
      </c>
      <c r="O340" s="13">
        <v>1</v>
      </c>
    </row>
    <row r="341" spans="4:15" x14ac:dyDescent="0.4">
      <c r="D341" s="6">
        <v>5.4400000000000102</v>
      </c>
      <c r="E341" s="7">
        <f t="shared" si="47"/>
        <v>-4.8433654334297423E-2</v>
      </c>
      <c r="G341">
        <f t="shared" si="48"/>
        <v>7.5014395832363823</v>
      </c>
      <c r="H341" s="10">
        <f t="shared" ref="H341:H404" si="53">-(-$B$4)*(1+D341+$E$5*D341^3)*EXP(-D341)</f>
        <v>-0.13193327440662619</v>
      </c>
      <c r="I341">
        <f t="shared" si="49"/>
        <v>7.4929327340448086</v>
      </c>
      <c r="J341" s="10">
        <f t="shared" si="50"/>
        <v>-0.13096460131994023</v>
      </c>
      <c r="K341">
        <f t="shared" si="45"/>
        <v>-0.1323269590745193</v>
      </c>
      <c r="L341">
        <f t="shared" si="46"/>
        <v>-0.14072257984022662</v>
      </c>
      <c r="M341" s="13">
        <f t="shared" si="51"/>
        <v>1.5498761773410609E-7</v>
      </c>
      <c r="N341" s="13">
        <f t="shared" si="52"/>
        <v>9.5218144802370719E-5</v>
      </c>
      <c r="O341" s="13">
        <v>1</v>
      </c>
    </row>
    <row r="342" spans="4:15" x14ac:dyDescent="0.4">
      <c r="D342" s="6">
        <v>5.4600000000000097</v>
      </c>
      <c r="E342" s="7">
        <f t="shared" si="47"/>
        <v>-4.778197952426981E-2</v>
      </c>
      <c r="G342">
        <f t="shared" si="48"/>
        <v>7.5165594876969974</v>
      </c>
      <c r="H342" s="10">
        <f t="shared" si="53"/>
        <v>-0.13015811222411097</v>
      </c>
      <c r="I342">
        <f t="shared" si="49"/>
        <v>7.5079168985082072</v>
      </c>
      <c r="J342" s="10">
        <f t="shared" si="50"/>
        <v>-0.12920247263362555</v>
      </c>
      <c r="K342">
        <f t="shared" si="45"/>
        <v>-0.13059975753511452</v>
      </c>
      <c r="L342">
        <f t="shared" si="46"/>
        <v>-0.13891801884754557</v>
      </c>
      <c r="M342" s="13">
        <f t="shared" si="51"/>
        <v>1.9505058073141954E-7</v>
      </c>
      <c r="N342" s="13">
        <f t="shared" si="52"/>
        <v>9.4391838234815487E-5</v>
      </c>
      <c r="O342" s="13">
        <v>1</v>
      </c>
    </row>
    <row r="343" spans="4:15" x14ac:dyDescent="0.4">
      <c r="D343" s="6">
        <v>5.4800000000000102</v>
      </c>
      <c r="E343" s="7">
        <f t="shared" si="47"/>
        <v>-4.7138724510354821E-2</v>
      </c>
      <c r="G343">
        <f t="shared" si="48"/>
        <v>7.5316793921576126</v>
      </c>
      <c r="H343" s="10">
        <f t="shared" si="53"/>
        <v>-0.12840588556620655</v>
      </c>
      <c r="I343">
        <f t="shared" si="49"/>
        <v>7.5229010629716075</v>
      </c>
      <c r="J343" s="10">
        <f t="shared" si="50"/>
        <v>-0.12746311107599945</v>
      </c>
      <c r="K343">
        <f t="shared" si="45"/>
        <v>-0.12889494662786874</v>
      </c>
      <c r="L343">
        <f t="shared" si="46"/>
        <v>-0.13713642735079817</v>
      </c>
      <c r="M343" s="13">
        <f t="shared" si="51"/>
        <v>2.3918072203414668E-7</v>
      </c>
      <c r="N343" s="13">
        <f t="shared" si="52"/>
        <v>9.3573047752285911E-5</v>
      </c>
      <c r="O343" s="13">
        <v>1</v>
      </c>
    </row>
    <row r="344" spans="4:15" x14ac:dyDescent="0.4">
      <c r="D344" s="6">
        <v>5.5000000000000098</v>
      </c>
      <c r="E344" s="7">
        <f t="shared" si="47"/>
        <v>-4.6503785389776051E-2</v>
      </c>
      <c r="G344">
        <f t="shared" si="48"/>
        <v>7.5467992966182296</v>
      </c>
      <c r="H344" s="10">
        <f t="shared" si="53"/>
        <v>-0.12667631140174998</v>
      </c>
      <c r="I344">
        <f t="shared" si="49"/>
        <v>7.5378852274350079</v>
      </c>
      <c r="J344" s="10">
        <f t="shared" si="50"/>
        <v>-0.12574623569395446</v>
      </c>
      <c r="K344">
        <f t="shared" si="45"/>
        <v>-0.12721224071491313</v>
      </c>
      <c r="L344">
        <f t="shared" si="46"/>
        <v>-0.13537751805017023</v>
      </c>
      <c r="M344" s="13">
        <f t="shared" si="51"/>
        <v>2.8722022870752851E-7</v>
      </c>
      <c r="N344" s="13">
        <f t="shared" si="52"/>
        <v>9.2761599825153199E-5</v>
      </c>
      <c r="O344" s="13">
        <v>1</v>
      </c>
    </row>
    <row r="345" spans="4:15" x14ac:dyDescent="0.4">
      <c r="D345" s="6">
        <v>5.5200000000000102</v>
      </c>
      <c r="E345" s="7">
        <f t="shared" si="47"/>
        <v>-4.5877059473638487E-2</v>
      </c>
      <c r="G345">
        <f t="shared" si="48"/>
        <v>7.5619192010788465</v>
      </c>
      <c r="H345" s="10">
        <f t="shared" si="53"/>
        <v>-0.12496911000619125</v>
      </c>
      <c r="I345">
        <f t="shared" si="49"/>
        <v>7.5528693918984091</v>
      </c>
      <c r="J345" s="10">
        <f t="shared" si="50"/>
        <v>-0.12405156881671847</v>
      </c>
      <c r="K345">
        <f t="shared" si="45"/>
        <v>-0.12555135766223022</v>
      </c>
      <c r="L345">
        <f t="shared" si="46"/>
        <v>-0.13364100708827958</v>
      </c>
      <c r="M345" s="13">
        <f t="shared" si="51"/>
        <v>3.3901233296287148E-7</v>
      </c>
      <c r="N345" s="13">
        <f t="shared" si="52"/>
        <v>9.1957326364080984E-5</v>
      </c>
      <c r="O345" s="13">
        <v>1</v>
      </c>
    </row>
    <row r="346" spans="4:15" x14ac:dyDescent="0.4">
      <c r="D346" s="6">
        <v>5.5400000000000098</v>
      </c>
      <c r="E346" s="7">
        <f t="shared" si="47"/>
        <v>-4.5258445273922462E-2</v>
      </c>
      <c r="G346">
        <f t="shared" si="48"/>
        <v>7.5770391055394617</v>
      </c>
      <c r="H346" s="10">
        <f t="shared" si="53"/>
        <v>-0.1232840049261648</v>
      </c>
      <c r="I346">
        <f t="shared" si="49"/>
        <v>7.5678535563618095</v>
      </c>
      <c r="J346" s="10">
        <f t="shared" si="50"/>
        <v>-0.12237883602068635</v>
      </c>
      <c r="K346">
        <f t="shared" si="45"/>
        <v>-0.12391201880098217</v>
      </c>
      <c r="L346">
        <f t="shared" si="46"/>
        <v>-0.1319266140135108</v>
      </c>
      <c r="M346" s="13">
        <f t="shared" si="51"/>
        <v>3.9440142696312482E-7</v>
      </c>
      <c r="N346" s="13">
        <f t="shared" si="52"/>
        <v>9.1160064600262979E-5</v>
      </c>
      <c r="O346" s="13">
        <v>1</v>
      </c>
    </row>
    <row r="347" spans="4:15" x14ac:dyDescent="0.4">
      <c r="D347" s="6">
        <v>5.5600000000000103</v>
      </c>
      <c r="E347" s="7">
        <f t="shared" si="47"/>
        <v>-4.4647842490584212E-2</v>
      </c>
      <c r="G347">
        <f t="shared" si="48"/>
        <v>7.5921590100000769</v>
      </c>
      <c r="H347" s="10">
        <f t="shared" si="53"/>
        <v>-0.1216207229443514</v>
      </c>
      <c r="I347">
        <f t="shared" si="49"/>
        <v>7.5828377208252098</v>
      </c>
      <c r="J347" s="10">
        <f t="shared" si="50"/>
        <v>-0.12072776609453971</v>
      </c>
      <c r="K347">
        <f t="shared" si="45"/>
        <v>-0.12229394888912841</v>
      </c>
      <c r="L347">
        <f t="shared" si="46"/>
        <v>-0.13023406174359597</v>
      </c>
      <c r="M347" s="13">
        <f t="shared" si="51"/>
        <v>4.5323317272089254E-7</v>
      </c>
      <c r="N347" s="13">
        <f t="shared" si="52"/>
        <v>9.0369656967266072E-5</v>
      </c>
      <c r="O347" s="13">
        <v>1</v>
      </c>
    </row>
    <row r="348" spans="4:15" x14ac:dyDescent="0.4">
      <c r="D348" s="6">
        <v>5.5800000000000098</v>
      </c>
      <c r="E348" s="7">
        <f t="shared" si="47"/>
        <v>-4.404515199876375E-2</v>
      </c>
      <c r="G348">
        <f t="shared" si="48"/>
        <v>7.6072789144606938</v>
      </c>
      <c r="H348" s="10">
        <f t="shared" si="53"/>
        <v>-0.11997899404463246</v>
      </c>
      <c r="I348">
        <f t="shared" si="49"/>
        <v>7.5978218852886075</v>
      </c>
      <c r="J348" s="10">
        <f t="shared" si="50"/>
        <v>-0.11909809100465718</v>
      </c>
      <c r="K348">
        <f t="shared" si="45"/>
        <v>-0.12069687607333576</v>
      </c>
      <c r="L348">
        <f t="shared" si="46"/>
        <v>-0.12856307652944413</v>
      </c>
      <c r="M348" s="13">
        <f t="shared" si="51"/>
        <v>5.1535460713517518E-7</v>
      </c>
      <c r="N348" s="13">
        <f t="shared" si="52"/>
        <v>8.958595098442641E-5</v>
      </c>
      <c r="O348" s="13">
        <v>1</v>
      </c>
    </row>
    <row r="349" spans="4:15" x14ac:dyDescent="0.4">
      <c r="D349" s="6">
        <v>5.6000000000000103</v>
      </c>
      <c r="E349" s="7">
        <f t="shared" si="47"/>
        <v>-4.3450275836100095E-2</v>
      </c>
      <c r="G349">
        <f t="shared" si="48"/>
        <v>7.6223988189213099</v>
      </c>
      <c r="H349" s="10">
        <f t="shared" si="53"/>
        <v>-0.11835855137753667</v>
      </c>
      <c r="I349">
        <f t="shared" si="49"/>
        <v>7.6128060497520078</v>
      </c>
      <c r="J349" s="10">
        <f t="shared" si="50"/>
        <v>-0.11748954586081466</v>
      </c>
      <c r="K349">
        <f t="shared" si="45"/>
        <v>-0.11912053185118217</v>
      </c>
      <c r="L349">
        <f t="shared" si="46"/>
        <v>-0.12691338791922138</v>
      </c>
      <c r="M349" s="13">
        <f t="shared" si="51"/>
        <v>5.8061424221701026E-7</v>
      </c>
      <c r="N349" s="13">
        <f t="shared" si="52"/>
        <v>8.8808799141795511E-5</v>
      </c>
      <c r="O349" s="13">
        <v>1</v>
      </c>
    </row>
    <row r="350" spans="4:15" x14ac:dyDescent="0.4">
      <c r="D350" s="6">
        <v>5.6200000000000099</v>
      </c>
      <c r="E350" s="7">
        <f t="shared" si="47"/>
        <v>-4.2863117190154704E-2</v>
      </c>
      <c r="G350">
        <f t="shared" si="48"/>
        <v>7.6375187233819251</v>
      </c>
      <c r="H350" s="10">
        <f t="shared" si="53"/>
        <v>-0.1167591312259814</v>
      </c>
      <c r="I350">
        <f t="shared" si="49"/>
        <v>7.6277902142154081</v>
      </c>
      <c r="J350" s="10">
        <f t="shared" si="50"/>
        <v>-0.11590186888217832</v>
      </c>
      <c r="K350">
        <f t="shared" si="45"/>
        <v>-0.11756465103365631</v>
      </c>
      <c r="L350">
        <f t="shared" si="46"/>
        <v>-0.12528472872269011</v>
      </c>
      <c r="M350" s="13">
        <f t="shared" si="51"/>
        <v>6.4886216055661383E-7</v>
      </c>
      <c r="N350" s="13">
        <f t="shared" si="52"/>
        <v>8.8038058786688977E-5</v>
      </c>
      <c r="O350" s="13">
        <v>1</v>
      </c>
    </row>
    <row r="351" spans="4:15" x14ac:dyDescent="0.4">
      <c r="D351" s="6">
        <v>5.6400000000000103</v>
      </c>
      <c r="E351" s="7">
        <f t="shared" si="47"/>
        <v>-4.2283580385942481E-2</v>
      </c>
      <c r="G351">
        <f t="shared" si="48"/>
        <v>7.6526386278425402</v>
      </c>
      <c r="H351" s="10">
        <f t="shared" si="53"/>
        <v>-0.11518047297130733</v>
      </c>
      <c r="I351">
        <f t="shared" si="49"/>
        <v>7.6427743786788085</v>
      </c>
      <c r="J351" s="10">
        <f t="shared" si="50"/>
        <v>-0.11433480136358848</v>
      </c>
      <c r="K351">
        <f t="shared" si="45"/>
        <v>-0.11602897170795612</v>
      </c>
      <c r="L351">
        <f t="shared" si="46"/>
        <v>-0.12367683497580238</v>
      </c>
      <c r="M351" s="13">
        <f t="shared" si="51"/>
        <v>7.1995010609458716E-7</v>
      </c>
      <c r="N351" s="13">
        <f t="shared" si="52"/>
        <v>8.727359201173437E-5</v>
      </c>
      <c r="O351" s="13">
        <v>1</v>
      </c>
    </row>
    <row r="352" spans="4:15" x14ac:dyDescent="0.4">
      <c r="D352" s="6">
        <v>5.6600000000000099</v>
      </c>
      <c r="E352" s="7">
        <f t="shared" si="47"/>
        <v>-4.171157087357151E-2</v>
      </c>
      <c r="G352">
        <f t="shared" si="48"/>
        <v>7.6677585323031572</v>
      </c>
      <c r="H352" s="10">
        <f t="shared" si="53"/>
        <v>-0.1136223190596088</v>
      </c>
      <c r="I352">
        <f t="shared" si="49"/>
        <v>7.6577585431422088</v>
      </c>
      <c r="J352" s="10">
        <f t="shared" si="50"/>
        <v>-0.11278808764213737</v>
      </c>
      <c r="K352">
        <f t="shared" si="45"/>
        <v>-0.11451323520058784</v>
      </c>
      <c r="L352">
        <f t="shared" si="46"/>
        <v>-0.12208944590555613</v>
      </c>
      <c r="M352" s="13">
        <f t="shared" si="51"/>
        <v>7.9373157025698374E-7</v>
      </c>
      <c r="N352" s="13">
        <f t="shared" si="52"/>
        <v>8.651526554446861E-5</v>
      </c>
      <c r="O352" s="13">
        <v>1</v>
      </c>
    </row>
    <row r="353" spans="4:15" x14ac:dyDescent="0.4">
      <c r="D353" s="6">
        <v>5.6800000000000104</v>
      </c>
      <c r="E353" s="7">
        <f t="shared" si="47"/>
        <v>-4.1146995215990669E-2</v>
      </c>
      <c r="G353">
        <f t="shared" si="48"/>
        <v>7.6828784367637741</v>
      </c>
      <c r="H353" s="10">
        <f t="shared" si="53"/>
        <v>-0.11208441496835859</v>
      </c>
      <c r="I353">
        <f t="shared" si="49"/>
        <v>7.6727427076056092</v>
      </c>
      <c r="J353" s="10">
        <f t="shared" si="50"/>
        <v>-0.11126147506403877</v>
      </c>
      <c r="K353">
        <f t="shared" si="45"/>
        <v>-0.11301718604076719</v>
      </c>
      <c r="L353">
        <f t="shared" si="46"/>
        <v>-0.12052230389511383</v>
      </c>
      <c r="M353" s="13">
        <f t="shared" si="51"/>
        <v>8.700618735222746E-7</v>
      </c>
      <c r="N353" s="13">
        <f t="shared" si="52"/>
        <v>8.5762950638470961E-5</v>
      </c>
      <c r="O353" s="13">
        <v>1</v>
      </c>
    </row>
    <row r="354" spans="4:15" x14ac:dyDescent="0.4">
      <c r="D354" s="6">
        <v>5.7000000000000099</v>
      </c>
      <c r="E354" s="7">
        <f t="shared" si="47"/>
        <v>-4.0589761076846032E-2</v>
      </c>
      <c r="G354">
        <f t="shared" si="48"/>
        <v>7.6979983412243893</v>
      </c>
      <c r="H354" s="10">
        <f t="shared" si="53"/>
        <v>-0.11056650917332861</v>
      </c>
      <c r="I354">
        <f t="shared" si="49"/>
        <v>7.6877268720690086</v>
      </c>
      <c r="J354" s="10">
        <f t="shared" si="50"/>
        <v>-0.10975471395179168</v>
      </c>
      <c r="K354">
        <f t="shared" si="45"/>
        <v>-0.11154057192412374</v>
      </c>
      <c r="L354">
        <f t="shared" si="46"/>
        <v>-0.11897515444918712</v>
      </c>
      <c r="M354" s="13">
        <f t="shared" si="51"/>
        <v>9.4879824248657977E-7</v>
      </c>
      <c r="N354" s="13">
        <f t="shared" si="52"/>
        <v>8.501652296600988E-5</v>
      </c>
      <c r="O354" s="13">
        <v>1</v>
      </c>
    </row>
    <row r="355" spans="4:15" x14ac:dyDescent="0.4">
      <c r="D355" s="6">
        <v>5.7200000000000104</v>
      </c>
      <c r="E355" s="7">
        <f t="shared" si="47"/>
        <v>-4.0039777208445336E-2</v>
      </c>
      <c r="G355">
        <f t="shared" si="48"/>
        <v>7.7131182456850054</v>
      </c>
      <c r="H355" s="10">
        <f t="shared" si="53"/>
        <v>-0.10906835311580509</v>
      </c>
      <c r="I355">
        <f t="shared" si="49"/>
        <v>7.702711036532409</v>
      </c>
      <c r="J355" s="10">
        <f t="shared" si="50"/>
        <v>-0.1082675575716362</v>
      </c>
      <c r="K355">
        <f t="shared" si="45"/>
        <v>-0.11008314367670975</v>
      </c>
      <c r="L355">
        <f t="shared" si="46"/>
        <v>-0.11744774615968737</v>
      </c>
      <c r="M355" s="13">
        <f t="shared" si="51"/>
        <v>1.0297998825011895E-6</v>
      </c>
      <c r="N355" s="13">
        <f t="shared" si="52"/>
        <v>8.4275862512184913E-5</v>
      </c>
      <c r="O355" s="13">
        <v>1</v>
      </c>
    </row>
    <row r="356" spans="4:15" x14ac:dyDescent="0.4">
      <c r="D356" s="6">
        <v>5.74000000000001</v>
      </c>
      <c r="E356" s="7">
        <f t="shared" si="47"/>
        <v>-3.9496953439831117E-2</v>
      </c>
      <c r="G356">
        <f t="shared" si="48"/>
        <v>7.7282381501456205</v>
      </c>
      <c r="H356" s="10">
        <f t="shared" si="53"/>
        <v>-0.10758970117009996</v>
      </c>
      <c r="I356">
        <f t="shared" si="49"/>
        <v>7.7176952009958084</v>
      </c>
      <c r="J356" s="10">
        <f t="shared" si="50"/>
        <v>-0.10679976210130335</v>
      </c>
      <c r="K356">
        <f t="shared" si="45"/>
        <v>-0.10864465521931632</v>
      </c>
      <c r="L356">
        <f t="shared" si="46"/>
        <v>-0.1159398306716477</v>
      </c>
      <c r="M356" s="13">
        <f t="shared" si="51"/>
        <v>1.1129280459580025E-6</v>
      </c>
      <c r="N356" s="13">
        <f t="shared" si="52"/>
        <v>8.354085347059673E-5</v>
      </c>
      <c r="O356" s="13">
        <v>1</v>
      </c>
    </row>
    <row r="357" spans="4:15" x14ac:dyDescent="0.4">
      <c r="D357" s="6">
        <v>5.7600000000000096</v>
      </c>
      <c r="E357" s="7">
        <f t="shared" si="47"/>
        <v>-3.8961200664961802E-2</v>
      </c>
      <c r="G357">
        <f t="shared" si="48"/>
        <v>7.7433580546062375</v>
      </c>
      <c r="H357" s="10">
        <f t="shared" si="53"/>
        <v>-0.10613031061135596</v>
      </c>
      <c r="I357">
        <f t="shared" si="49"/>
        <v>7.7326793654592088</v>
      </c>
      <c r="J357" s="10">
        <f t="shared" si="50"/>
        <v>-0.10535108659805671</v>
      </c>
      <c r="K357">
        <f t="shared" si="45"/>
        <v>-0.10722486353209475</v>
      </c>
      <c r="L357">
        <f t="shared" si="46"/>
        <v>-0.11445116264941303</v>
      </c>
      <c r="M357" s="13">
        <f t="shared" si="51"/>
        <v>1.1980460962978146E-6</v>
      </c>
      <c r="N357" s="13">
        <f t="shared" si="52"/>
        <v>8.2811384140468841E-5</v>
      </c>
      <c r="O357" s="13">
        <v>1</v>
      </c>
    </row>
    <row r="358" spans="4:15" x14ac:dyDescent="0.4">
      <c r="D358" s="6">
        <v>5.78000000000001</v>
      </c>
      <c r="E358" s="7">
        <f t="shared" si="47"/>
        <v>-3.8432430831001174E-2</v>
      </c>
      <c r="G358">
        <f t="shared" si="48"/>
        <v>7.7584779590668527</v>
      </c>
      <c r="H358" s="10">
        <f t="shared" si="53"/>
        <v>-0.10468994158364719</v>
      </c>
      <c r="I358">
        <f t="shared" si="49"/>
        <v>7.7476635299226091</v>
      </c>
      <c r="J358" s="10">
        <f t="shared" si="50"/>
        <v>-0.10392129296702718</v>
      </c>
      <c r="K358">
        <f t="shared" si="45"/>
        <v>-0.10582352861948742</v>
      </c>
      <c r="L358">
        <f t="shared" si="46"/>
        <v>-0.1129814997431049</v>
      </c>
      <c r="M358" s="13">
        <f t="shared" si="51"/>
        <v>1.2850195678250276E-6</v>
      </c>
      <c r="N358" s="13">
        <f t="shared" si="52"/>
        <v>8.2087346825284585E-5</v>
      </c>
      <c r="O358" s="13">
        <v>1</v>
      </c>
    </row>
    <row r="359" spans="4:15" x14ac:dyDescent="0.4">
      <c r="D359" s="6">
        <v>5.8000000000000096</v>
      </c>
      <c r="E359" s="7">
        <f t="shared" si="47"/>
        <v>-3.7910556926715827E-2</v>
      </c>
      <c r="G359">
        <f t="shared" si="48"/>
        <v>7.7735978635274678</v>
      </c>
      <c r="H359" s="10">
        <f t="shared" si="53"/>
        <v>-0.10326835706837391</v>
      </c>
      <c r="I359">
        <f t="shared" si="49"/>
        <v>7.7626476943860077</v>
      </c>
      <c r="J359" s="10">
        <f t="shared" si="50"/>
        <v>-0.10251014592983959</v>
      </c>
      <c r="K359">
        <f t="shared" si="45"/>
        <v>-0.10444041347546514</v>
      </c>
      <c r="L359">
        <f t="shared" si="46"/>
        <v>-0.11153060255535835</v>
      </c>
      <c r="M359" s="13">
        <f t="shared" si="51"/>
        <v>1.3737162214035948E-6</v>
      </c>
      <c r="N359" s="13">
        <f t="shared" si="52"/>
        <v>8.1368637732865252E-5</v>
      </c>
      <c r="O359" s="13">
        <v>1</v>
      </c>
    </row>
    <row r="360" spans="4:15" x14ac:dyDescent="0.4">
      <c r="D360" s="6">
        <v>5.8200000000000101</v>
      </c>
      <c r="E360" s="7">
        <f t="shared" si="47"/>
        <v>-3.7395492970980077E-2</v>
      </c>
      <c r="G360">
        <f t="shared" si="48"/>
        <v>7.7887177679880848</v>
      </c>
      <c r="H360" s="10">
        <f t="shared" si="53"/>
        <v>-0.10186532285294973</v>
      </c>
      <c r="I360">
        <f t="shared" si="49"/>
        <v>7.777631858849408</v>
      </c>
      <c r="J360" s="10">
        <f t="shared" si="50"/>
        <v>-0.10111741299353012</v>
      </c>
      <c r="K360">
        <f t="shared" si="45"/>
        <v>-0.10307528404907486</v>
      </c>
      <c r="L360">
        <f t="shared" si="46"/>
        <v>-0.11009823460833341</v>
      </c>
      <c r="M360" s="13">
        <f t="shared" si="51"/>
        <v>1.4640060961285444E-6</v>
      </c>
      <c r="N360" s="13">
        <f t="shared" si="52"/>
        <v>8.0655156876917997E-5</v>
      </c>
      <c r="O360" s="13">
        <v>1</v>
      </c>
    </row>
    <row r="361" spans="4:15" x14ac:dyDescent="0.4">
      <c r="D361" s="6">
        <v>5.8400000000000096</v>
      </c>
      <c r="E361" s="7">
        <f t="shared" si="47"/>
        <v>-3.6887154001388804E-2</v>
      </c>
      <c r="G361">
        <f t="shared" si="48"/>
        <v>7.8038376724487017</v>
      </c>
      <c r="H361" s="10">
        <f t="shared" si="53"/>
        <v>-0.10048060749978312</v>
      </c>
      <c r="I361">
        <f t="shared" si="49"/>
        <v>7.7926160233128074</v>
      </c>
      <c r="J361" s="10">
        <f t="shared" si="50"/>
        <v>-9.9742864419755342E-2</v>
      </c>
      <c r="K361">
        <f t="shared" si="45"/>
        <v>-0.1017279092102964</v>
      </c>
      <c r="L361">
        <f t="shared" si="46"/>
        <v>-0.10868416231100406</v>
      </c>
      <c r="M361" s="13">
        <f t="shared" si="51"/>
        <v>1.5557615570493528E-6</v>
      </c>
      <c r="N361" s="13">
        <f t="shared" si="52"/>
        <v>7.9946807980048708E-5</v>
      </c>
      <c r="O361" s="13">
        <v>1</v>
      </c>
    </row>
    <row r="362" spans="4:15" x14ac:dyDescent="0.4">
      <c r="D362" s="6">
        <v>5.8600000000000101</v>
      </c>
      <c r="E362" s="7">
        <f t="shared" si="47"/>
        <v>-3.6385456062977127E-2</v>
      </c>
      <c r="G362">
        <f t="shared" si="48"/>
        <v>7.8189575769093169</v>
      </c>
      <c r="H362" s="10">
        <f t="shared" si="53"/>
        <v>-9.9113982315549701E-2</v>
      </c>
      <c r="I362">
        <f t="shared" si="49"/>
        <v>7.8076001877762078</v>
      </c>
      <c r="J362" s="10">
        <f t="shared" si="50"/>
        <v>-9.8386273194290164E-2</v>
      </c>
      <c r="K362">
        <f t="shared" si="45"/>
        <v>-0.10039806071620776</v>
      </c>
      <c r="L362">
        <f t="shared" si="46"/>
        <v>-0.10728815492672093</v>
      </c>
      <c r="M362" s="13">
        <f t="shared" si="51"/>
        <v>1.648857339036552E-6</v>
      </c>
      <c r="N362" s="13">
        <f t="shared" si="52"/>
        <v>7.9243498378184628E-5</v>
      </c>
      <c r="O362" s="13">
        <v>1</v>
      </c>
    </row>
    <row r="363" spans="4:15" x14ac:dyDescent="0.4">
      <c r="D363" s="6">
        <v>5.8800000000000097</v>
      </c>
      <c r="E363" s="7">
        <f t="shared" si="47"/>
        <v>-3.5890316197047342E-2</v>
      </c>
      <c r="G363">
        <f t="shared" si="48"/>
        <v>7.8340774813699321</v>
      </c>
      <c r="H363" s="10">
        <f t="shared" si="53"/>
        <v>-9.7765221320756962E-2</v>
      </c>
      <c r="I363">
        <f t="shared" si="49"/>
        <v>7.8225843522396081</v>
      </c>
      <c r="J363" s="10">
        <f t="shared" si="50"/>
        <v>-9.7047414996816003E-2</v>
      </c>
      <c r="K363">
        <f t="shared" si="45"/>
        <v>-9.9085513177460574E-2</v>
      </c>
      <c r="L363">
        <f t="shared" si="46"/>
        <v>-0.10590998454105441</v>
      </c>
      <c r="M363" s="13">
        <f t="shared" si="51"/>
        <v>1.7431705868778712E-6</v>
      </c>
      <c r="N363" s="13">
        <f t="shared" si="52"/>
        <v>7.8545138926462132E-5</v>
      </c>
      <c r="O363" s="13">
        <v>1</v>
      </c>
    </row>
    <row r="364" spans="4:15" x14ac:dyDescent="0.4">
      <c r="D364" s="6">
        <v>5.9000000000000101</v>
      </c>
      <c r="E364" s="7">
        <f t="shared" si="47"/>
        <v>-3.5401652430102036E-2</v>
      </c>
      <c r="G364">
        <f t="shared" si="48"/>
        <v>7.8491973858305482</v>
      </c>
      <c r="H364" s="10">
        <f t="shared" si="53"/>
        <v>-9.6434101219597945E-2</v>
      </c>
      <c r="I364">
        <f t="shared" si="49"/>
        <v>7.8375685167030085</v>
      </c>
      <c r="J364" s="10">
        <f t="shared" si="50"/>
        <v>-9.5726068170995923E-2</v>
      </c>
      <c r="K364">
        <f t="shared" si="45"/>
        <v>-9.7790044025065068E-2</v>
      </c>
      <c r="L364">
        <f t="shared" si="46"/>
        <v>-0.10454942602991291</v>
      </c>
      <c r="M364" s="13">
        <f t="shared" si="51"/>
        <v>1.8385808916980505E-6</v>
      </c>
      <c r="N364" s="13">
        <f t="shared" si="52"/>
        <v>7.7851643906512092E-5</v>
      </c>
      <c r="O364" s="13">
        <v>1</v>
      </c>
    </row>
    <row r="365" spans="4:15" x14ac:dyDescent="0.4">
      <c r="D365" s="6">
        <v>5.9200000000000097</v>
      </c>
      <c r="E365" s="7">
        <f t="shared" si="47"/>
        <v>-3.491938376288381E-2</v>
      </c>
      <c r="G365">
        <f t="shared" si="48"/>
        <v>7.8643172902911651</v>
      </c>
      <c r="H365" s="10">
        <f t="shared" si="53"/>
        <v>-9.5120401370095503E-2</v>
      </c>
      <c r="I365">
        <f t="shared" si="49"/>
        <v>7.8525526811664097</v>
      </c>
      <c r="J365" s="10">
        <f t="shared" si="50"/>
        <v>-9.4422013694837839E-2</v>
      </c>
      <c r="K365">
        <f t="shared" si="45"/>
        <v>-9.6511433477484393E-2</v>
      </c>
      <c r="L365">
        <f t="shared" si="46"/>
        <v>-0.1032062570279412</v>
      </c>
      <c r="M365" s="13">
        <f t="shared" si="51"/>
        <v>1.934970323786776E-6</v>
      </c>
      <c r="N365" s="13">
        <f t="shared" si="52"/>
        <v>7.7162930935170847E-5</v>
      </c>
      <c r="O365" s="13">
        <v>1</v>
      </c>
    </row>
    <row r="366" spans="4:15" x14ac:dyDescent="0.4">
      <c r="D366" s="6">
        <v>5.9400000000000102</v>
      </c>
      <c r="E366" s="7">
        <f t="shared" si="47"/>
        <v>-3.4443430159520352E-2</v>
      </c>
      <c r="G366">
        <f t="shared" si="48"/>
        <v>7.8794371947517803</v>
      </c>
      <c r="H366" s="10">
        <f t="shared" si="53"/>
        <v>-9.382390375453345E-2</v>
      </c>
      <c r="I366">
        <f t="shared" si="49"/>
        <v>7.8675368456298083</v>
      </c>
      <c r="J366" s="10">
        <f t="shared" si="50"/>
        <v>-9.313503515134304E-2</v>
      </c>
      <c r="K366">
        <f t="shared" si="45"/>
        <v>-9.5249464508037868E-2</v>
      </c>
      <c r="L366">
        <f t="shared" si="46"/>
        <v>-0.10188025789719639</v>
      </c>
      <c r="M366" s="13">
        <f t="shared" si="51"/>
        <v>2.0322234619320836E-6</v>
      </c>
      <c r="N366" s="13">
        <f t="shared" si="52"/>
        <v>7.647892087459077E-5</v>
      </c>
      <c r="O366" s="13">
        <v>1</v>
      </c>
    </row>
    <row r="367" spans="4:15" x14ac:dyDescent="0.4">
      <c r="D367" s="6">
        <v>5.9600000000000097</v>
      </c>
      <c r="E367" s="7">
        <f t="shared" si="47"/>
        <v>-3.3973712536775225E-2</v>
      </c>
      <c r="G367">
        <f t="shared" si="48"/>
        <v>7.8945570992123955</v>
      </c>
      <c r="H367" s="10">
        <f t="shared" si="53"/>
        <v>-9.2544392950175705E-2</v>
      </c>
      <c r="I367">
        <f t="shared" si="49"/>
        <v>7.8825210100932068</v>
      </c>
      <c r="J367" s="10">
        <f t="shared" si="50"/>
        <v>-9.1864918699440204E-2</v>
      </c>
      <c r="K367">
        <f t="shared" si="45"/>
        <v>-9.400392281261255E-2</v>
      </c>
      <c r="L367">
        <f t="shared" si="46"/>
        <v>-0.10057121169610289</v>
      </c>
      <c r="M367" s="13">
        <f t="shared" si="51"/>
        <v>2.1302274193449165E-6</v>
      </c>
      <c r="N367" s="13">
        <f t="shared" si="52"/>
        <v>7.579953774373776E-5</v>
      </c>
      <c r="O367" s="13">
        <v>1</v>
      </c>
    </row>
    <row r="368" spans="4:15" x14ac:dyDescent="0.4">
      <c r="D368" s="6">
        <v>5.9800000000000102</v>
      </c>
      <c r="E368" s="7">
        <f t="shared" si="47"/>
        <v>-3.3510152753403175E-2</v>
      </c>
      <c r="G368">
        <f t="shared" si="48"/>
        <v>7.9096770036730124</v>
      </c>
      <c r="H368" s="10">
        <f t="shared" si="53"/>
        <v>-9.1281656100270253E-2</v>
      </c>
      <c r="I368">
        <f t="shared" si="49"/>
        <v>7.8975051745566081</v>
      </c>
      <c r="J368" s="10">
        <f t="shared" si="50"/>
        <v>-9.0611453045202198E-2</v>
      </c>
      <c r="K368">
        <f t="shared" si="45"/>
        <v>-9.2774596777683349E-2</v>
      </c>
      <c r="L368">
        <f t="shared" si="46"/>
        <v>-9.9278904148686703E-2</v>
      </c>
      <c r="M368" s="13">
        <f t="shared" si="51"/>
        <v>2.2288718662746739E-6</v>
      </c>
      <c r="N368" s="13">
        <f t="shared" si="52"/>
        <v>7.5124708631294765E-5</v>
      </c>
      <c r="O368" s="13">
        <v>1</v>
      </c>
    </row>
    <row r="369" spans="4:15" x14ac:dyDescent="0.4">
      <c r="D369" s="6">
        <v>6.0000000000000098</v>
      </c>
      <c r="E369" s="7">
        <f t="shared" si="47"/>
        <v>-3.3052673599610172E-2</v>
      </c>
      <c r="G369">
        <f t="shared" si="48"/>
        <v>7.9247969081336294</v>
      </c>
      <c r="H369" s="10">
        <f t="shared" si="53"/>
        <v>-9.0035482885338108E-2</v>
      </c>
      <c r="I369">
        <f t="shared" si="49"/>
        <v>7.9124893390200084</v>
      </c>
      <c r="J369" s="10">
        <f t="shared" si="50"/>
        <v>-8.9374429413345904E-2</v>
      </c>
      <c r="K369">
        <f t="shared" si="45"/>
        <v>-9.1561277448641329E-2</v>
      </c>
      <c r="L369">
        <f t="shared" si="46"/>
        <v>-9.8003123614088195E-2</v>
      </c>
      <c r="M369" s="13">
        <f t="shared" si="51"/>
        <v>2.3280490494056652E-6</v>
      </c>
      <c r="N369" s="13">
        <f t="shared" si="52"/>
        <v>7.4454363609923626E-5</v>
      </c>
      <c r="O369" s="13">
        <v>1</v>
      </c>
    </row>
    <row r="370" spans="4:15" x14ac:dyDescent="0.4">
      <c r="D370" s="6">
        <v>6.0200000000000102</v>
      </c>
      <c r="E370" s="7">
        <f t="shared" si="47"/>
        <v>-3.260119878661704E-2</v>
      </c>
      <c r="G370">
        <f t="shared" si="48"/>
        <v>7.9399168125942454</v>
      </c>
      <c r="H370" s="10">
        <f t="shared" si="53"/>
        <v>-8.880566549474482E-2</v>
      </c>
      <c r="I370">
        <f t="shared" si="49"/>
        <v>7.9274735034834087</v>
      </c>
      <c r="J370" s="10">
        <f t="shared" si="50"/>
        <v>-8.8153641519012491E-2</v>
      </c>
      <c r="K370">
        <f t="shared" si="45"/>
        <v>-9.036375849842776E-2</v>
      </c>
      <c r="L370">
        <f t="shared" si="46"/>
        <v>-9.6743661056353694E-2</v>
      </c>
      <c r="M370" s="13">
        <f t="shared" si="51"/>
        <v>2.427653808125724E-6</v>
      </c>
      <c r="N370" s="13">
        <f t="shared" si="52"/>
        <v>7.3788435651903582E-5</v>
      </c>
      <c r="O370" s="13">
        <v>1</v>
      </c>
    </row>
    <row r="371" spans="4:15" x14ac:dyDescent="0.4">
      <c r="D371" s="6">
        <v>6.0400000000000098</v>
      </c>
      <c r="E371" s="7">
        <f t="shared" si="47"/>
        <v>-3.215565293632671E-2</v>
      </c>
      <c r="G371">
        <f t="shared" si="48"/>
        <v>7.9550367170548597</v>
      </c>
      <c r="H371" s="10">
        <f t="shared" si="53"/>
        <v>-8.7591998598553961E-2</v>
      </c>
      <c r="I371">
        <f t="shared" si="49"/>
        <v>7.9424576679468091</v>
      </c>
      <c r="J371" s="10">
        <f t="shared" si="50"/>
        <v>-8.6948885539827436E-2</v>
      </c>
      <c r="K371">
        <f t="shared" si="45"/>
        <v>-8.9181836196475031E-2</v>
      </c>
      <c r="L371">
        <f t="shared" si="46"/>
        <v>-9.550031001450543E-2</v>
      </c>
      <c r="M371" s="13">
        <f t="shared" si="51"/>
        <v>2.5275835877634393E-6</v>
      </c>
      <c r="N371" s="13">
        <f t="shared" si="52"/>
        <v>7.3126860546121792E-5</v>
      </c>
      <c r="O371" s="13">
        <v>1</v>
      </c>
    </row>
    <row r="372" spans="4:15" x14ac:dyDescent="0.4">
      <c r="D372" s="6">
        <v>6.0600000000000103</v>
      </c>
      <c r="E372" s="7">
        <f t="shared" si="47"/>
        <v>-3.1715961571093972E-2</v>
      </c>
      <c r="G372">
        <f t="shared" si="48"/>
        <v>7.9701566215154758</v>
      </c>
      <c r="H372" s="10">
        <f t="shared" si="53"/>
        <v>-8.6394279319659983E-2</v>
      </c>
      <c r="I372">
        <f t="shared" si="49"/>
        <v>7.9574418324102094</v>
      </c>
      <c r="J372" s="10">
        <f t="shared" si="50"/>
        <v>-8.5759960088238121E-2</v>
      </c>
      <c r="K372">
        <f t="shared" si="45"/>
        <v>-8.8015309377952072E-2</v>
      </c>
      <c r="L372">
        <f t="shared" si="46"/>
        <v>-9.4272866572890079E-2</v>
      </c>
      <c r="M372" s="13">
        <f t="shared" si="51"/>
        <v>2.6277384498864533E-6</v>
      </c>
      <c r="N372" s="13">
        <f t="shared" si="52"/>
        <v>7.2469576816429365E-5</v>
      </c>
      <c r="O372" s="13">
        <v>1</v>
      </c>
    </row>
    <row r="373" spans="4:15" x14ac:dyDescent="0.4">
      <c r="D373" s="6">
        <v>6.0800000000000098</v>
      </c>
      <c r="E373" s="7">
        <f t="shared" si="47"/>
        <v>-3.1282051103597844E-2</v>
      </c>
      <c r="G373">
        <f t="shared" si="48"/>
        <v>7.9852765259760927</v>
      </c>
      <c r="H373" s="10">
        <f t="shared" si="53"/>
        <v>-8.521230720620053E-2</v>
      </c>
      <c r="I373">
        <f t="shared" si="49"/>
        <v>7.9724259968736089</v>
      </c>
      <c r="J373" s="10">
        <f t="shared" si="50"/>
        <v>-8.4586666184128578E-2</v>
      </c>
      <c r="K373">
        <f t="shared" si="45"/>
        <v>-8.6863979413315848E-2</v>
      </c>
      <c r="L373">
        <f t="shared" si="46"/>
        <v>-9.306112933180466E-2</v>
      </c>
      <c r="M373" s="13">
        <f t="shared" si="51"/>
        <v>2.7280210797571855E-6</v>
      </c>
      <c r="N373" s="13">
        <f t="shared" si="52"/>
        <v>7.1816525641319999E-5</v>
      </c>
      <c r="O373" s="13">
        <v>1</v>
      </c>
    </row>
    <row r="374" spans="4:15" x14ac:dyDescent="0.4">
      <c r="D374" s="6">
        <v>6.1000000000000103</v>
      </c>
      <c r="E374" s="7">
        <f t="shared" si="47"/>
        <v>-3.0853848826815196E-2</v>
      </c>
      <c r="G374">
        <f t="shared" si="48"/>
        <v>8.0003964304367088</v>
      </c>
      <c r="H374" s="10">
        <f t="shared" si="53"/>
        <v>-8.4045884204244609E-2</v>
      </c>
      <c r="I374">
        <f t="shared" si="49"/>
        <v>7.9874101613370092</v>
      </c>
      <c r="J374" s="10">
        <f t="shared" si="50"/>
        <v>-8.342880722770829E-2</v>
      </c>
      <c r="K374">
        <f t="shared" si="45"/>
        <v>-8.572765017816418E-2</v>
      </c>
      <c r="L374">
        <f t="shared" si="46"/>
        <v>-9.18648993783997E-2</v>
      </c>
      <c r="M374" s="13">
        <f t="shared" si="51"/>
        <v>2.8283367910336457E-6</v>
      </c>
      <c r="N374" s="13">
        <f t="shared" si="52"/>
        <v>7.1167650774957216E-5</v>
      </c>
      <c r="O374" s="13">
        <v>1</v>
      </c>
    </row>
    <row r="375" spans="4:15" x14ac:dyDescent="0.4">
      <c r="D375" s="6">
        <v>6.1200000000000099</v>
      </c>
      <c r="E375" s="7">
        <f t="shared" si="47"/>
        <v>-3.043128290409582E-2</v>
      </c>
      <c r="G375">
        <f t="shared" si="48"/>
        <v>8.015516334897324</v>
      </c>
      <c r="H375" s="10">
        <f t="shared" si="53"/>
        <v>-8.2894814630757027E-2</v>
      </c>
      <c r="I375">
        <f t="shared" si="49"/>
        <v>8.0023943258004078</v>
      </c>
      <c r="J375" s="10">
        <f t="shared" si="50"/>
        <v>-8.2286188972675089E-2</v>
      </c>
      <c r="K375">
        <f t="shared" si="45"/>
        <v>-8.4606128023391583E-2</v>
      </c>
      <c r="L375">
        <f t="shared" si="46"/>
        <v>-9.0683980257859745E-2</v>
      </c>
      <c r="M375" s="13">
        <f t="shared" si="51"/>
        <v>2.9285935278103934E-6</v>
      </c>
      <c r="N375" s="13">
        <f t="shared" si="52"/>
        <v>7.0522898469523349E-5</v>
      </c>
      <c r="O375" s="13">
        <v>1</v>
      </c>
    </row>
    <row r="376" spans="4:15" x14ac:dyDescent="0.4">
      <c r="D376" s="6">
        <v>6.1400000000000103</v>
      </c>
      <c r="E376" s="7">
        <f t="shared" si="47"/>
        <v>-3.0014282359337577E-2</v>
      </c>
      <c r="G376">
        <f t="shared" si="48"/>
        <v>8.0306362393579391</v>
      </c>
      <c r="H376" s="10">
        <f t="shared" si="53"/>
        <v>-8.1758905146835564E-2</v>
      </c>
      <c r="I376">
        <f t="shared" si="49"/>
        <v>8.017378490263809</v>
      </c>
      <c r="J376" s="10">
        <f t="shared" si="50"/>
        <v>-8.115861949964881E-2</v>
      </c>
      <c r="K376">
        <f t="shared" si="45"/>
        <v>-8.3499221745646432E-2</v>
      </c>
      <c r="L376">
        <f t="shared" si="46"/>
        <v>-8.9518177944858779E-2</v>
      </c>
      <c r="M376" s="13">
        <f t="shared" si="51"/>
        <v>3.0287018640966264E-6</v>
      </c>
      <c r="N376" s="13">
        <f t="shared" si="52"/>
        <v>6.988221739888132E-5</v>
      </c>
      <c r="O376" s="13">
        <v>1</v>
      </c>
    </row>
    <row r="377" spans="4:15" x14ac:dyDescent="0.4">
      <c r="D377" s="6">
        <v>6.1600000000000099</v>
      </c>
      <c r="E377" s="7">
        <f t="shared" si="47"/>
        <v>-2.9602777067261686E-2</v>
      </c>
      <c r="G377">
        <f t="shared" si="48"/>
        <v>8.0457561438185561</v>
      </c>
      <c r="H377" s="10">
        <f t="shared" si="53"/>
        <v>-8.063796473122084E-2</v>
      </c>
      <c r="I377">
        <f t="shared" si="49"/>
        <v>8.0323626547272085</v>
      </c>
      <c r="J377" s="10">
        <f t="shared" si="50"/>
        <v>-8.0045909189875614E-2</v>
      </c>
      <c r="K377">
        <f t="shared" si="45"/>
        <v>-8.2406742558087193E-2</v>
      </c>
      <c r="L377">
        <f t="shared" si="46"/>
        <v>-8.8367300815291969E-2</v>
      </c>
      <c r="M377" s="13">
        <f t="shared" si="51"/>
        <v>3.1285750008140558E-6</v>
      </c>
      <c r="N377" s="13">
        <f t="shared" si="52"/>
        <v>6.9245558583549442E-5</v>
      </c>
      <c r="O377" s="13">
        <v>1</v>
      </c>
    </row>
    <row r="378" spans="4:15" x14ac:dyDescent="0.4">
      <c r="D378" s="6">
        <v>6.1800000000000104</v>
      </c>
      <c r="E378" s="7">
        <f t="shared" si="47"/>
        <v>-2.9196697743786835E-2</v>
      </c>
      <c r="G378">
        <f t="shared" si="48"/>
        <v>8.060876048279173</v>
      </c>
      <c r="H378" s="10">
        <f t="shared" si="53"/>
        <v>-7.9531804654075333E-2</v>
      </c>
      <c r="I378">
        <f t="shared" si="49"/>
        <v>8.0473468191906097</v>
      </c>
      <c r="J378" s="10">
        <f t="shared" si="50"/>
        <v>-7.8947870699199604E-2</v>
      </c>
      <c r="K378">
        <f t="shared" si="45"/>
        <v>-8.1328504061438156E-2</v>
      </c>
      <c r="L378">
        <f t="shared" si="46"/>
        <v>-8.723115961828129E-2</v>
      </c>
      <c r="M378" s="13">
        <f t="shared" si="51"/>
        <v>3.2281287604179191E-6</v>
      </c>
      <c r="N378" s="13">
        <f t="shared" si="52"/>
        <v>6.861287531698144E-5</v>
      </c>
      <c r="O378" s="13">
        <v>1</v>
      </c>
    </row>
    <row r="379" spans="4:15" x14ac:dyDescent="0.4">
      <c r="D379" s="6">
        <v>6.2000000000000099</v>
      </c>
      <c r="E379" s="7">
        <f t="shared" si="47"/>
        <v>-2.879597593650212E-2</v>
      </c>
      <c r="G379">
        <f t="shared" si="48"/>
        <v>8.0759959527397864</v>
      </c>
      <c r="H379" s="10">
        <f t="shared" si="53"/>
        <v>-7.8440238451031791E-2</v>
      </c>
      <c r="I379">
        <f t="shared" si="49"/>
        <v>8.0623309836540091</v>
      </c>
      <c r="J379" s="10">
        <f t="shared" si="50"/>
        <v>-7.7864318932301751E-2</v>
      </c>
      <c r="K379">
        <f t="shared" si="45"/>
        <v>-8.0264322215341494E-2</v>
      </c>
      <c r="L379">
        <f t="shared" si="46"/>
        <v>-8.6109567448454771E-2</v>
      </c>
      <c r="M379" s="13">
        <f t="shared" si="51"/>
        <v>3.3272815792182559E-6</v>
      </c>
      <c r="N379" s="13">
        <f t="shared" si="52"/>
        <v>6.7984123093123576E-5</v>
      </c>
      <c r="O379" s="13">
        <v>1</v>
      </c>
    </row>
    <row r="380" spans="4:15" x14ac:dyDescent="0.4">
      <c r="D380" s="6">
        <v>6.2200000000000104</v>
      </c>
      <c r="E380" s="7">
        <f t="shared" si="47"/>
        <v>-2.8400544015237589E-2</v>
      </c>
      <c r="G380">
        <f t="shared" si="48"/>
        <v>8.0911158572004034</v>
      </c>
      <c r="H380" s="10">
        <f t="shared" si="53"/>
        <v>-7.7363081897507208E-2</v>
      </c>
      <c r="I380">
        <f t="shared" si="49"/>
        <v>8.0773151481174086</v>
      </c>
      <c r="J380" s="10">
        <f t="shared" si="50"/>
        <v>-7.679507101720244E-2</v>
      </c>
      <c r="K380">
        <f t="shared" si="45"/>
        <v>-7.9214015310004451E-2</v>
      </c>
      <c r="L380">
        <f t="shared" si="46"/>
        <v>-8.5002339718498104E-2</v>
      </c>
      <c r="M380" s="13">
        <f t="shared" si="51"/>
        <v>3.4259544974986918E-6</v>
      </c>
      <c r="N380" s="13">
        <f t="shared" si="52"/>
        <v>6.7359259535267413E-5</v>
      </c>
      <c r="O380" s="13">
        <v>1</v>
      </c>
    </row>
    <row r="381" spans="4:15" x14ac:dyDescent="0.4">
      <c r="D381" s="6">
        <v>6.24000000000001</v>
      </c>
      <c r="E381" s="7">
        <f t="shared" si="47"/>
        <v>-2.8010335162732103E-2</v>
      </c>
      <c r="G381">
        <f t="shared" si="48"/>
        <v>8.1062357616610203</v>
      </c>
      <c r="H381" s="10">
        <f t="shared" si="53"/>
        <v>-7.6300152983282257E-2</v>
      </c>
      <c r="I381">
        <f t="shared" si="49"/>
        <v>8.092299312580808</v>
      </c>
      <c r="J381" s="10">
        <f t="shared" si="50"/>
        <v>-7.5739946280027615E-2</v>
      </c>
      <c r="K381">
        <f t="shared" si="45"/>
        <v>-7.8177403938142584E-2</v>
      </c>
      <c r="L381">
        <f t="shared" si="46"/>
        <v>-8.3909294131978646E-2</v>
      </c>
      <c r="M381" s="13">
        <f t="shared" si="51"/>
        <v>3.5240711475240084E-6</v>
      </c>
      <c r="N381" s="13">
        <f t="shared" si="52"/>
        <v>6.6738244326176922E-5</v>
      </c>
      <c r="O381" s="13">
        <v>1</v>
      </c>
    </row>
    <row r="382" spans="4:15" x14ac:dyDescent="0.4">
      <c r="D382" s="6">
        <v>6.2600000000000096</v>
      </c>
      <c r="E382" s="7">
        <f t="shared" si="47"/>
        <v>-2.7625283365397487E-2</v>
      </c>
      <c r="G382">
        <f t="shared" si="48"/>
        <v>8.1213556661216355</v>
      </c>
      <c r="H382" s="10">
        <f t="shared" si="53"/>
        <v>-7.5251271887342763E-2</v>
      </c>
      <c r="I382">
        <f t="shared" si="49"/>
        <v>8.1072834770442093</v>
      </c>
      <c r="J382" s="10">
        <f t="shared" si="50"/>
        <v>-7.4698766220034823E-2</v>
      </c>
      <c r="K382">
        <f t="shared" si="45"/>
        <v>-7.7154310967214257E-2</v>
      </c>
      <c r="L382">
        <f t="shared" si="46"/>
        <v>-8.283025065643887E-2</v>
      </c>
      <c r="M382" s="13">
        <f t="shared" si="51"/>
        <v>3.6215577395181409E-6</v>
      </c>
      <c r="N382" s="13">
        <f t="shared" si="52"/>
        <v>6.6121039139481233E-5</v>
      </c>
      <c r="O382" s="13">
        <v>1</v>
      </c>
    </row>
    <row r="383" spans="4:15" x14ac:dyDescent="0.4">
      <c r="D383" s="6">
        <v>6.28000000000001</v>
      </c>
      <c r="E383" s="7">
        <f t="shared" si="47"/>
        <v>-2.7245323404178633E-2</v>
      </c>
      <c r="G383">
        <f t="shared" si="48"/>
        <v>8.1364755705822525</v>
      </c>
      <c r="H383" s="10">
        <f t="shared" si="53"/>
        <v>-7.4216260952982616E-2</v>
      </c>
      <c r="I383">
        <f t="shared" si="49"/>
        <v>8.1222676415076087</v>
      </c>
      <c r="J383" s="10">
        <f t="shared" si="50"/>
        <v>-7.3671354484899032E-2</v>
      </c>
      <c r="K383">
        <f t="shared" si="45"/>
        <v>-7.6144561511946221E-2</v>
      </c>
      <c r="L383">
        <f t="shared" si="46"/>
        <v>-8.176503149676044E-2</v>
      </c>
      <c r="M383" s="13">
        <f t="shared" si="51"/>
        <v>3.718343045699353E-6</v>
      </c>
      <c r="N383" s="13">
        <f t="shared" si="52"/>
        <v>6.5507607572333815E-5</v>
      </c>
      <c r="O383" s="13">
        <v>1</v>
      </c>
    </row>
    <row r="384" spans="4:15" x14ac:dyDescent="0.4">
      <c r="D384" s="6">
        <v>6.3000000000000096</v>
      </c>
      <c r="E384" s="7">
        <f t="shared" si="47"/>
        <v>-2.6870390845508612E-2</v>
      </c>
      <c r="G384">
        <f t="shared" si="48"/>
        <v>8.1515954750428676</v>
      </c>
      <c r="H384" s="10">
        <f t="shared" si="53"/>
        <v>-7.3194944663165465E-2</v>
      </c>
      <c r="I384">
        <f t="shared" si="49"/>
        <v>8.1372518059710099</v>
      </c>
      <c r="J384" s="10">
        <f t="shared" si="50"/>
        <v>-7.2657536846255283E-2</v>
      </c>
      <c r="K384">
        <f t="shared" si="45"/>
        <v>-7.5147982907149399E-2</v>
      </c>
      <c r="L384">
        <f t="shared" si="46"/>
        <v>-8.0713461068794776E-2</v>
      </c>
      <c r="M384" s="13">
        <f t="shared" si="51"/>
        <v>3.8143583824638504E-6</v>
      </c>
      <c r="N384" s="13">
        <f t="shared" si="52"/>
        <v>6.4897915079298535E-5</v>
      </c>
      <c r="O384" s="13">
        <v>1</v>
      </c>
    </row>
    <row r="385" spans="4:15" x14ac:dyDescent="0.4">
      <c r="D385" s="6">
        <v>6.3200000000000101</v>
      </c>
      <c r="E385" s="7">
        <f t="shared" si="47"/>
        <v>-2.6500422032358025E-2</v>
      </c>
      <c r="G385">
        <f t="shared" si="48"/>
        <v>8.1667153795034846</v>
      </c>
      <c r="H385" s="10">
        <f t="shared" si="53"/>
        <v>-7.2187149616143267E-2</v>
      </c>
      <c r="I385">
        <f t="shared" si="49"/>
        <v>8.1522359704344076</v>
      </c>
      <c r="J385" s="10">
        <f t="shared" si="50"/>
        <v>-7.1657141175496111E-2</v>
      </c>
      <c r="K385">
        <f t="shared" si="45"/>
        <v>-7.4164404680821916E-2</v>
      </c>
      <c r="L385">
        <f t="shared" si="46"/>
        <v>-7.9675365973262427E-2</v>
      </c>
      <c r="M385" s="13">
        <f t="shared" si="51"/>
        <v>3.909537590797367E-6</v>
      </c>
      <c r="N385" s="13">
        <f t="shared" si="52"/>
        <v>6.4291928907514668E-5</v>
      </c>
      <c r="O385" s="13">
        <v>1</v>
      </c>
    </row>
    <row r="386" spans="4:15" x14ac:dyDescent="0.4">
      <c r="D386" s="6">
        <v>6.3400000000000096</v>
      </c>
      <c r="E386" s="7">
        <f t="shared" si="47"/>
        <v>-2.6135354075378175E-2</v>
      </c>
      <c r="G386">
        <f t="shared" si="48"/>
        <v>8.1818352839640998</v>
      </c>
      <c r="H386" s="10">
        <f t="shared" si="53"/>
        <v>-7.1192704501330153E-2</v>
      </c>
      <c r="I386">
        <f t="shared" si="49"/>
        <v>8.1672201348978071</v>
      </c>
      <c r="J386" s="10">
        <f t="shared" si="50"/>
        <v>-7.0669997419822578E-2</v>
      </c>
      <c r="K386">
        <f t="shared" si="45"/>
        <v>-7.319365852753873E-2</v>
      </c>
      <c r="L386">
        <f t="shared" si="46"/>
        <v>-7.8650574969916565E-2</v>
      </c>
      <c r="M386" s="13">
        <f t="shared" si="51"/>
        <v>4.0038170150003118E-6</v>
      </c>
      <c r="N386" s="13">
        <f t="shared" si="52"/>
        <v>6.3689618033064145E-5</v>
      </c>
      <c r="O386" s="13">
        <v>1</v>
      </c>
    </row>
    <row r="387" spans="4:15" x14ac:dyDescent="0.4">
      <c r="D387" s="6">
        <v>6.3600000000000101</v>
      </c>
      <c r="E387" s="7">
        <f t="shared" si="47"/>
        <v>-2.5775124844136951E-2</v>
      </c>
      <c r="G387">
        <f t="shared" si="48"/>
        <v>8.1969551884247167</v>
      </c>
      <c r="H387" s="10">
        <f t="shared" si="53"/>
        <v>-7.0211440075429066E-2</v>
      </c>
      <c r="I387">
        <f t="shared" si="49"/>
        <v>8.1822042993612083</v>
      </c>
      <c r="J387" s="10">
        <f t="shared" si="50"/>
        <v>-6.9695937578546321E-2</v>
      </c>
      <c r="K387">
        <f t="shared" si="45"/>
        <v>-7.2235578282124471E-2</v>
      </c>
      <c r="L387">
        <f t="shared" si="46"/>
        <v>-7.7638918951971669E-2</v>
      </c>
      <c r="M387" s="13">
        <f t="shared" si="51"/>
        <v>4.0971354798040924E-6</v>
      </c>
      <c r="N387" s="13">
        <f t="shared" si="52"/>
        <v>6.3090953098582025E-5</v>
      </c>
      <c r="O387" s="13">
        <v>1</v>
      </c>
    </row>
    <row r="388" spans="4:15" x14ac:dyDescent="0.4">
      <c r="D388" s="6">
        <v>6.3800000000000097</v>
      </c>
      <c r="E388" s="7">
        <f t="shared" si="47"/>
        <v>-2.5419672958447066E-2</v>
      </c>
      <c r="G388">
        <f t="shared" si="48"/>
        <v>8.2120750928853319</v>
      </c>
      <c r="H388" s="10">
        <f t="shared" si="53"/>
        <v>-6.9243189138809808E-2</v>
      </c>
      <c r="I388">
        <f t="shared" si="49"/>
        <v>8.1971884638246078</v>
      </c>
      <c r="J388" s="10">
        <f t="shared" si="50"/>
        <v>-6.8734795679640859E-2</v>
      </c>
      <c r="K388">
        <f t="shared" si="45"/>
        <v>-7.1289999893610803E-2</v>
      </c>
      <c r="L388">
        <f t="shared" si="46"/>
        <v>-7.6640230920794875E-2</v>
      </c>
      <c r="M388" s="13">
        <f t="shared" si="51"/>
        <v>4.1894342659690211E-6</v>
      </c>
      <c r="N388" s="13">
        <f t="shared" si="52"/>
        <v>6.2495906352079845E-5</v>
      </c>
      <c r="O388" s="13">
        <v>1</v>
      </c>
    </row>
    <row r="389" spans="4:15" x14ac:dyDescent="0.4">
      <c r="D389" s="6">
        <v>6.4000000000000101</v>
      </c>
      <c r="E389" s="7">
        <f t="shared" si="47"/>
        <v>-2.5068937779785538E-2</v>
      </c>
      <c r="G389">
        <f t="shared" si="48"/>
        <v>8.2271949973459471</v>
      </c>
      <c r="H389" s="10">
        <f t="shared" si="53"/>
        <v>-6.8287786512135795E-2</v>
      </c>
      <c r="I389">
        <f t="shared" si="49"/>
        <v>8.212172628288009</v>
      </c>
      <c r="J389" s="10">
        <f t="shared" si="50"/>
        <v>-6.7786407756540087E-2</v>
      </c>
      <c r="K389">
        <f t="shared" si="45"/>
        <v>-7.0356761399472195E-2</v>
      </c>
      <c r="L389">
        <f t="shared" si="46"/>
        <v>-7.5654345960859001E-2</v>
      </c>
      <c r="M389" s="13">
        <f t="shared" si="51"/>
        <v>4.2806570844286691E-6</v>
      </c>
      <c r="N389" s="13">
        <f t="shared" si="52"/>
        <v>6.190445158698113E-5</v>
      </c>
      <c r="O389" s="13">
        <v>1</v>
      </c>
    </row>
    <row r="390" spans="4:15" x14ac:dyDescent="0.4">
      <c r="D390" s="6">
        <v>6.4200000000000097</v>
      </c>
      <c r="E390" s="7">
        <f t="shared" si="47"/>
        <v>-2.4722859402804068E-2</v>
      </c>
      <c r="G390">
        <f t="shared" si="48"/>
        <v>8.2423149018065622</v>
      </c>
      <c r="H390" s="10">
        <f t="shared" si="53"/>
        <v>-6.7345069013238279E-2</v>
      </c>
      <c r="I390">
        <f t="shared" si="49"/>
        <v>8.2271567927514084</v>
      </c>
      <c r="J390" s="10">
        <f t="shared" si="50"/>
        <v>-6.6850611825182191E-2</v>
      </c>
      <c r="K390">
        <f t="shared" si="45"/>
        <v>-6.9435702900142102E-2</v>
      </c>
      <c r="L390">
        <f t="shared" si="46"/>
        <v>-7.4681101214955067E-2</v>
      </c>
      <c r="M390" s="13">
        <f t="shared" si="51"/>
        <v>4.3707500490705859E-6</v>
      </c>
      <c r="N390" s="13">
        <f t="shared" si="52"/>
        <v>6.1316564083345592E-5</v>
      </c>
      <c r="O390" s="13">
        <v>1</v>
      </c>
    </row>
    <row r="391" spans="4:15" x14ac:dyDescent="0.4">
      <c r="D391" s="6">
        <v>6.4400000000000102</v>
      </c>
      <c r="E391" s="7">
        <f t="shared" si="47"/>
        <v>-2.4381378646929151E-2</v>
      </c>
      <c r="G391">
        <f t="shared" si="48"/>
        <v>8.2574348062671792</v>
      </c>
      <c r="H391" s="10">
        <f t="shared" si="53"/>
        <v>-6.6414875434235007E-2</v>
      </c>
      <c r="I391">
        <f t="shared" si="49"/>
        <v>8.2421409572148097</v>
      </c>
      <c r="J391" s="10">
        <f t="shared" si="50"/>
        <v>-6.5927247861296431E-2</v>
      </c>
      <c r="K391">
        <f t="shared" si="45"/>
        <v>-6.8526666533805611E-2</v>
      </c>
      <c r="L391">
        <f t="shared" si="46"/>
        <v>-7.3720335859663713E-2</v>
      </c>
      <c r="M391" s="13">
        <f t="shared" si="51"/>
        <v>4.4596616482256187E-6</v>
      </c>
      <c r="N391" s="13">
        <f t="shared" si="52"/>
        <v>6.0732220550296166E-5</v>
      </c>
      <c r="O391" s="13">
        <v>1</v>
      </c>
    </row>
    <row r="392" spans="4:15" x14ac:dyDescent="0.4">
      <c r="D392" s="6">
        <v>6.4600000000000097</v>
      </c>
      <c r="E392" s="7">
        <f t="shared" si="47"/>
        <v>-2.4044437048051624E-2</v>
      </c>
      <c r="G392">
        <f t="shared" si="48"/>
        <v>8.2725547107277944</v>
      </c>
      <c r="H392" s="10">
        <f t="shared" si="53"/>
        <v>-6.5497046518892627E-2</v>
      </c>
      <c r="I392">
        <f t="shared" si="49"/>
        <v>8.2571251216782091</v>
      </c>
      <c r="J392" s="10">
        <f t="shared" si="50"/>
        <v>-6.5016157777931599E-2</v>
      </c>
      <c r="K392">
        <f t="shared" si="45"/>
        <v>-6.7629496451467597E-2</v>
      </c>
      <c r="L392">
        <f t="shared" si="46"/>
        <v>-7.2771891081084283E-2</v>
      </c>
      <c r="M392" s="13">
        <f t="shared" si="51"/>
        <v>4.5473427149389947E-6</v>
      </c>
      <c r="N392" s="13">
        <f t="shared" si="52"/>
        <v>6.015139906963165E-5</v>
      </c>
      <c r="O392" s="13">
        <v>1</v>
      </c>
    </row>
    <row r="393" spans="4:15" x14ac:dyDescent="0.4">
      <c r="D393" s="6">
        <v>6.4800000000000102</v>
      </c>
      <c r="E393" s="7">
        <f t="shared" si="47"/>
        <v>-2.3711976850304378E-2</v>
      </c>
      <c r="G393">
        <f t="shared" si="48"/>
        <v>8.2876746151884113</v>
      </c>
      <c r="H393" s="10">
        <f t="shared" si="53"/>
        <v>-6.4591424940229139E-2</v>
      </c>
      <c r="I393">
        <f t="shared" si="49"/>
        <v>8.2721092861416068</v>
      </c>
      <c r="J393" s="10">
        <f t="shared" si="50"/>
        <v>-6.4117185403223045E-2</v>
      </c>
      <c r="K393">
        <f t="shared" si="45"/>
        <v>-6.6744038792292723E-2</v>
      </c>
      <c r="L393">
        <f t="shared" si="46"/>
        <v>-7.1835610050817969E-2</v>
      </c>
      <c r="M393" s="13">
        <f t="shared" si="51"/>
        <v>4.6337463960960217E-6</v>
      </c>
      <c r="N393" s="13">
        <f t="shared" si="52"/>
        <v>5.9574079040600822E-5</v>
      </c>
      <c r="O393" s="13">
        <v>1</v>
      </c>
    </row>
    <row r="394" spans="4:15" x14ac:dyDescent="0.4">
      <c r="D394" s="6">
        <v>6.5000000000000098</v>
      </c>
      <c r="E394" s="7">
        <f t="shared" si="47"/>
        <v>-2.3383940997928093E-2</v>
      </c>
      <c r="G394">
        <f t="shared" si="48"/>
        <v>8.3027945196490283</v>
      </c>
      <c r="H394" s="10">
        <f t="shared" si="53"/>
        <v>-6.3697855278356127E-2</v>
      </c>
      <c r="I394">
        <f t="shared" si="49"/>
        <v>8.287093450605008</v>
      </c>
      <c r="J394" s="10">
        <f t="shared" si="50"/>
        <v>-6.3230176458397569E-2</v>
      </c>
      <c r="K394">
        <f t="shared" si="45"/>
        <v>-6.5870141659218284E-2</v>
      </c>
      <c r="L394">
        <f t="shared" si="46"/>
        <v>-7.0911337902205301E-2</v>
      </c>
      <c r="M394" s="13">
        <f t="shared" si="51"/>
        <v>4.7188281204792072E-6</v>
      </c>
      <c r="N394" s="13">
        <f t="shared" si="52"/>
        <v>5.9000241125838491E-5</v>
      </c>
      <c r="O394" s="13">
        <v>1</v>
      </c>
    </row>
    <row r="395" spans="4:15" x14ac:dyDescent="0.4">
      <c r="D395" s="6">
        <v>6.5200000000000102</v>
      </c>
      <c r="E395" s="7">
        <f t="shared" si="47"/>
        <v>-2.3060273127223564E-2</v>
      </c>
      <c r="G395">
        <f t="shared" si="48"/>
        <v>8.3179144241096434</v>
      </c>
      <c r="H395" s="10">
        <f t="shared" si="53"/>
        <v>-6.2816183998556985E-2</v>
      </c>
      <c r="I395">
        <f t="shared" si="49"/>
        <v>8.3020776150684092</v>
      </c>
      <c r="J395" s="10">
        <f t="shared" si="50"/>
        <v>-6.2354978536012517E-2</v>
      </c>
      <c r="K395">
        <f t="shared" si="45"/>
        <v>-6.5007655094835054E-2</v>
      </c>
      <c r="L395">
        <f t="shared" si="46"/>
        <v>-6.9998921706817374E-2</v>
      </c>
      <c r="M395" s="13">
        <f t="shared" si="51"/>
        <v>4.8025455658222024E-6</v>
      </c>
      <c r="N395" s="13">
        <f t="shared" si="52"/>
        <v>5.8429867198494207E-5</v>
      </c>
      <c r="O395" s="13">
        <v>1</v>
      </c>
    </row>
    <row r="396" spans="4:15" x14ac:dyDescent="0.4">
      <c r="D396" s="6">
        <v>6.5400000000000098</v>
      </c>
      <c r="E396" s="7">
        <f t="shared" si="47"/>
        <v>-2.2740917558590555E-2</v>
      </c>
      <c r="G396">
        <f t="shared" si="48"/>
        <v>8.3330343285702586</v>
      </c>
      <c r="H396" s="10">
        <f t="shared" si="53"/>
        <v>-6.1946259429600678E-2</v>
      </c>
      <c r="I396">
        <f t="shared" si="49"/>
        <v>8.3170617795318087</v>
      </c>
      <c r="J396" s="10">
        <f t="shared" si="50"/>
        <v>-6.1491441078428861E-2</v>
      </c>
      <c r="K396">
        <f t="shared" si="45"/>
        <v>-6.4156431057535282E-2</v>
      </c>
      <c r="L396">
        <f t="shared" si="46"/>
        <v>-6.909821045119488E-2</v>
      </c>
      <c r="M396" s="13">
        <f t="shared" si="51"/>
        <v>4.8848586249270973E-6</v>
      </c>
      <c r="N396" s="13">
        <f t="shared" si="52"/>
        <v>5.7862940290451129E-5</v>
      </c>
      <c r="O396" s="13">
        <v>1</v>
      </c>
    </row>
    <row r="397" spans="4:15" x14ac:dyDescent="0.4">
      <c r="D397" s="6">
        <v>6.5600000000000103</v>
      </c>
      <c r="E397" s="7">
        <f t="shared" si="47"/>
        <v>-2.2425819288651751E-2</v>
      </c>
      <c r="G397">
        <f t="shared" si="48"/>
        <v>8.3481542330308756</v>
      </c>
      <c r="H397" s="10">
        <f t="shared" si="53"/>
        <v>-6.1087931742287382E-2</v>
      </c>
      <c r="I397">
        <f t="shared" si="49"/>
        <v>8.3320459439952099</v>
      </c>
      <c r="J397" s="10">
        <f t="shared" si="50"/>
        <v>-6.0639415356514348E-2</v>
      </c>
      <c r="K397">
        <f t="shared" si="45"/>
        <v>-6.3316323397926519E-2</v>
      </c>
      <c r="L397">
        <f t="shared" si="46"/>
        <v>-6.8209055013838199E-2</v>
      </c>
      <c r="M397" s="13">
        <f t="shared" si="51"/>
        <v>4.9657293709221319E-6</v>
      </c>
      <c r="N397" s="13">
        <f t="shared" si="52"/>
        <v>5.7299444541729953E-5</v>
      </c>
      <c r="O397" s="13">
        <v>1</v>
      </c>
    </row>
    <row r="398" spans="4:15" x14ac:dyDescent="0.4">
      <c r="D398" s="6">
        <v>6.5800000000000098</v>
      </c>
      <c r="E398" s="7">
        <f t="shared" si="47"/>
        <v>-2.2114923982461697E-2</v>
      </c>
      <c r="G398">
        <f t="shared" si="48"/>
        <v>8.3632741374914925</v>
      </c>
      <c r="H398" s="10">
        <f t="shared" si="53"/>
        <v>-6.0241052928225666E-2</v>
      </c>
      <c r="I398">
        <f t="shared" si="49"/>
        <v>8.3470301084586094</v>
      </c>
      <c r="J398" s="10">
        <f t="shared" si="50"/>
        <v>-5.9798754448576436E-2</v>
      </c>
      <c r="K398">
        <f t="shared" si="45"/>
        <v>-6.2487187835508093E-2</v>
      </c>
      <c r="L398">
        <f t="shared" si="46"/>
        <v>-6.7331308142443466E-2</v>
      </c>
      <c r="M398" s="13">
        <f t="shared" si="51"/>
        <v>5.0451220217126354E-6</v>
      </c>
      <c r="N398" s="13">
        <f t="shared" si="52"/>
        <v>5.6739365150989849E-5</v>
      </c>
      <c r="O398" s="13">
        <v>1</v>
      </c>
    </row>
    <row r="399" spans="4:15" x14ac:dyDescent="0.4">
      <c r="D399" s="6">
        <v>6.6000000000000103</v>
      </c>
      <c r="E399" s="7">
        <f t="shared" si="47"/>
        <v>-2.1808177965799338E-2</v>
      </c>
      <c r="G399">
        <f t="shared" si="48"/>
        <v>8.3783940419521077</v>
      </c>
      <c r="H399" s="10">
        <f t="shared" si="53"/>
        <v>-5.9405476778837396E-2</v>
      </c>
      <c r="I399">
        <f t="shared" si="49"/>
        <v>8.3620142729220088</v>
      </c>
      <c r="J399" s="10">
        <f t="shared" si="50"/>
        <v>-5.8969313219521403E-2</v>
      </c>
      <c r="K399">
        <f t="shared" si="45"/>
        <v>-6.1668881935608336E-2</v>
      </c>
      <c r="L399">
        <f t="shared" si="46"/>
        <v>-6.6464824431384795E-2</v>
      </c>
      <c r="M399" s="13">
        <f t="shared" si="51"/>
        <v>5.1230029036972817E-6</v>
      </c>
      <c r="N399" s="13">
        <f t="shared" si="52"/>
        <v>5.6182688327169804E-5</v>
      </c>
      <c r="O399" s="13">
        <v>1</v>
      </c>
    </row>
    <row r="400" spans="4:15" x14ac:dyDescent="0.4">
      <c r="D400" s="6">
        <v>6.6200000000000099</v>
      </c>
      <c r="E400" s="7">
        <f t="shared" si="47"/>
        <v>-2.1505528217543979E-2</v>
      </c>
      <c r="G400">
        <f t="shared" si="48"/>
        <v>8.3935139464127229</v>
      </c>
      <c r="H400" s="10">
        <f t="shared" si="53"/>
        <v>-5.8581058864589801E-2</v>
      </c>
      <c r="I400">
        <f t="shared" si="49"/>
        <v>8.3769984373854083</v>
      </c>
      <c r="J400" s="10">
        <f t="shared" si="50"/>
        <v>-5.8150948300238918E-2</v>
      </c>
      <c r="K400">
        <f t="shared" si="45"/>
        <v>-6.086126508658124E-2</v>
      </c>
      <c r="L400">
        <f t="shared" si="46"/>
        <v>-6.5609460299439551E-2</v>
      </c>
      <c r="M400" s="13">
        <f t="shared" si="51"/>
        <v>5.1993404148084715E-6</v>
      </c>
      <c r="N400" s="13">
        <f t="shared" si="52"/>
        <v>5.5629401242219821E-5</v>
      </c>
      <c r="O400" s="13">
        <v>1</v>
      </c>
    </row>
    <row r="401" spans="4:15" x14ac:dyDescent="0.4">
      <c r="D401" s="6">
        <v>6.6400000000000103</v>
      </c>
      <c r="E401" s="7">
        <f t="shared" si="47"/>
        <v>-2.1206922362133441E-2</v>
      </c>
      <c r="G401">
        <f t="shared" si="48"/>
        <v>8.4086338508733398</v>
      </c>
      <c r="H401" s="10">
        <f t="shared" si="53"/>
        <v>-5.7767656514451496E-2</v>
      </c>
      <c r="I401">
        <f t="shared" si="49"/>
        <v>8.3919826018488077</v>
      </c>
      <c r="J401" s="10">
        <f t="shared" si="50"/>
        <v>-5.7343518067208825E-2</v>
      </c>
      <c r="K401">
        <f t="shared" si="45"/>
        <v>-6.0064198477259405E-2</v>
      </c>
      <c r="L401">
        <f t="shared" si="46"/>
        <v>-6.4765073967756021E-2</v>
      </c>
      <c r="M401" s="13">
        <f t="shared" si="51"/>
        <v>5.2741049869376029E-6</v>
      </c>
      <c r="N401" s="13">
        <f t="shared" si="52"/>
        <v>5.5079491984946895E-5</v>
      </c>
      <c r="O401" s="13">
        <v>1</v>
      </c>
    </row>
    <row r="402" spans="4:15" x14ac:dyDescent="0.4">
      <c r="D402" s="6">
        <v>6.6600000000000099</v>
      </c>
      <c r="E402" s="7">
        <f t="shared" si="47"/>
        <v>-2.0912308662104029E-2</v>
      </c>
      <c r="G402">
        <f t="shared" si="48"/>
        <v>8.423753755333955</v>
      </c>
      <c r="H402" s="10">
        <f t="shared" si="53"/>
        <v>-5.6965128795571369E-2</v>
      </c>
      <c r="I402">
        <f t="shared" si="49"/>
        <v>8.406966766312209</v>
      </c>
      <c r="J402" s="10">
        <f t="shared" si="50"/>
        <v>-5.6546882622329299E-2</v>
      </c>
      <c r="K402">
        <f t="shared" si="45"/>
        <v>-5.9277545074662583E-2</v>
      </c>
      <c r="L402">
        <f t="shared" si="46"/>
        <v>-6.393152543806109E-2</v>
      </c>
      <c r="M402" s="13">
        <f t="shared" si="51"/>
        <v>5.3472690478060515E-6</v>
      </c>
      <c r="N402" s="13">
        <f t="shared" si="52"/>
        <v>5.4532949515939161E-5</v>
      </c>
      <c r="O402" s="13">
        <v>1</v>
      </c>
    </row>
    <row r="403" spans="4:15" x14ac:dyDescent="0.4">
      <c r="D403" s="6">
        <v>6.6800000000000104</v>
      </c>
      <c r="E403" s="7">
        <f t="shared" si="47"/>
        <v>-2.0621636010711177E-2</v>
      </c>
      <c r="G403">
        <f t="shared" si="48"/>
        <v>8.4388736597945702</v>
      </c>
      <c r="H403" s="10">
        <f t="shared" si="53"/>
        <v>-5.6173336493177253E-2</v>
      </c>
      <c r="I403">
        <f t="shared" si="49"/>
        <v>8.4219509307756102</v>
      </c>
      <c r="J403" s="10">
        <f t="shared" si="50"/>
        <v>-5.5760903772963034E-2</v>
      </c>
      <c r="K403">
        <f t="shared" ref="K403:K469" si="54">$E$6*$O$6*EXP(-$O$15*(G403/$E$4-1))-SQRT($E$6)*$O$5*EXP(-$O$4*(G403/$E$4-1))</f>
        <v>-5.8501169601957601E-2</v>
      </c>
      <c r="L403">
        <f t="shared" ref="L403:L469" si="55">$K$6*$O$6*EXP(-$O$15*(I403/$K$4-1))-SQRT($K$6)*$O$5*EXP(-$O$4*(I403/$K$4-1))</f>
        <v>-6.3108676471105962E-2</v>
      </c>
      <c r="M403" s="13">
        <f t="shared" si="51"/>
        <v>5.4188069823339756E-6</v>
      </c>
      <c r="N403" s="13">
        <f t="shared" si="52"/>
        <v>5.3989763623574598E-5</v>
      </c>
      <c r="O403" s="13">
        <v>1</v>
      </c>
    </row>
    <row r="404" spans="4:15" x14ac:dyDescent="0.4">
      <c r="D404" s="6">
        <v>6.7000000000000099</v>
      </c>
      <c r="E404" s="7">
        <f t="shared" ref="E404:E467" si="56">-(1+D404+$E$5*D404^3)*EXP(-D404)</f>
        <v>-2.033485392463049E-2</v>
      </c>
      <c r="G404">
        <f t="shared" ref="G404:G469" si="57">$E$11*(D404/$E$12+1)</f>
        <v>8.4539935642551853</v>
      </c>
      <c r="H404" s="10">
        <f t="shared" si="53"/>
        <v>-5.5392142090693465E-2</v>
      </c>
      <c r="I404">
        <f t="shared" ref="I404:I467" si="58">$K$11*(D404/$K$12+1)</f>
        <v>8.4369350952390079</v>
      </c>
      <c r="J404" s="10">
        <f t="shared" ref="J404:J467" si="59">-(-$H$4)*(1+D404+$K$5*D404^3)*EXP(-D404)</f>
        <v>-5.4985445012200845E-2</v>
      </c>
      <c r="K404">
        <f t="shared" si="54"/>
        <v>-5.7734938516670081E-2</v>
      </c>
      <c r="L404">
        <f t="shared" si="55"/>
        <v>-6.2296390565349261E-2</v>
      </c>
      <c r="M404" s="13">
        <f t="shared" ref="M404:M467" si="60">(K404-H404)^2*O404</f>
        <v>5.4886950935688067E-6</v>
      </c>
      <c r="N404" s="13">
        <f t="shared" ref="N404:N467" si="61">(L404-J404)^2*O404</f>
        <v>5.3449924881100589E-5</v>
      </c>
      <c r="O404" s="13">
        <v>1</v>
      </c>
    </row>
    <row r="405" spans="4:15" x14ac:dyDescent="0.4">
      <c r="D405" s="6">
        <v>6.7200000000000104</v>
      </c>
      <c r="E405" s="7">
        <f t="shared" si="56"/>
        <v>-2.0051912536737881E-2</v>
      </c>
      <c r="G405">
        <f t="shared" si="57"/>
        <v>8.4691134687158023</v>
      </c>
      <c r="H405" s="10">
        <f t="shared" ref="H405:H469" si="62">-(-$B$4)*(1+D405+$E$5*D405^3)*EXP(-D405)</f>
        <v>-5.4621409750073992E-2</v>
      </c>
      <c r="I405">
        <f t="shared" si="58"/>
        <v>8.4519192597024091</v>
      </c>
      <c r="J405" s="10">
        <f t="shared" si="59"/>
        <v>-5.4220371499339233E-2</v>
      </c>
      <c r="K405">
        <f t="shared" si="54"/>
        <v>-5.6978719989143334E-2</v>
      </c>
      <c r="L405">
        <f t="shared" si="55"/>
        <v>-6.1494532935872731E-2</v>
      </c>
      <c r="M405" s="13">
        <f t="shared" si="60"/>
        <v>5.5569115632211584E-6</v>
      </c>
      <c r="N405" s="13">
        <f t="shared" si="61"/>
        <v>5.2913424604751085E-5</v>
      </c>
      <c r="O405" s="13">
        <v>1</v>
      </c>
    </row>
    <row r="406" spans="4:15" x14ac:dyDescent="0.4">
      <c r="D406" s="6">
        <v>6.74000000000001</v>
      </c>
      <c r="E406" s="7">
        <f t="shared" si="56"/>
        <v>-1.9772762588968595E-2</v>
      </c>
      <c r="G406">
        <f t="shared" si="57"/>
        <v>8.4842333731764192</v>
      </c>
      <c r="H406" s="10">
        <f t="shared" si="62"/>
        <v>-5.386100529235046E-2</v>
      </c>
      <c r="I406">
        <f t="shared" si="58"/>
        <v>8.4669034241658085</v>
      </c>
      <c r="J406" s="10">
        <f t="shared" si="59"/>
        <v>-5.3465550040571089E-2</v>
      </c>
      <c r="K406">
        <f t="shared" si="54"/>
        <v>-5.6232383881244845E-2</v>
      </c>
      <c r="L406">
        <f t="shared" si="55"/>
        <v>-6.0702970493533015E-2</v>
      </c>
      <c r="M406" s="13">
        <f t="shared" si="60"/>
        <v>5.6234364118667251E-6</v>
      </c>
      <c r="N406" s="13">
        <f t="shared" si="61"/>
        <v>5.2380254812951612E-5</v>
      </c>
      <c r="O406" s="13">
        <v>1</v>
      </c>
    </row>
    <row r="407" spans="4:15" x14ac:dyDescent="0.4">
      <c r="D407" s="6">
        <v>6.7600000000000096</v>
      </c>
      <c r="E407" s="7">
        <f t="shared" si="56"/>
        <v>-1.9497355425253923E-2</v>
      </c>
      <c r="G407">
        <f t="shared" si="57"/>
        <v>8.4993532776370344</v>
      </c>
      <c r="H407" s="10">
        <f t="shared" si="62"/>
        <v>-5.3110796178391692E-2</v>
      </c>
      <c r="I407">
        <f t="shared" si="58"/>
        <v>8.481887588629208</v>
      </c>
      <c r="J407" s="10">
        <f t="shared" si="59"/>
        <v>-5.2720849069886618E-2</v>
      </c>
      <c r="K407">
        <f t="shared" si="54"/>
        <v>-5.5495801725315458E-2</v>
      </c>
      <c r="L407">
        <f t="shared" si="55"/>
        <v>-5.9921571824341033E-2</v>
      </c>
      <c r="M407" s="13">
        <f t="shared" si="60"/>
        <v>5.6882514588571314E-6</v>
      </c>
      <c r="N407" s="13">
        <f t="shared" si="61"/>
        <v>5.1850408186517579E-5</v>
      </c>
      <c r="O407" s="13">
        <v>1</v>
      </c>
    </row>
    <row r="408" spans="4:15" x14ac:dyDescent="0.4">
      <c r="D408" s="6">
        <v>6.78000000000001</v>
      </c>
      <c r="E408" s="7">
        <f t="shared" si="56"/>
        <v>-1.9225642984535156E-2</v>
      </c>
      <c r="G408">
        <f t="shared" si="57"/>
        <v>8.5144731820976496</v>
      </c>
      <c r="H408" s="10">
        <f t="shared" si="62"/>
        <v>-5.2370651489873778E-2</v>
      </c>
      <c r="I408">
        <f t="shared" si="58"/>
        <v>8.4968717530926092</v>
      </c>
      <c r="J408" s="10">
        <f t="shared" si="59"/>
        <v>-5.1986138630183067E-2</v>
      </c>
      <c r="K408">
        <f t="shared" si="54"/>
        <v>-5.4768846703361178E-2</v>
      </c>
      <c r="L408">
        <f t="shared" si="55"/>
        <v>-5.9150207169073252E-2</v>
      </c>
      <c r="M408" s="13">
        <f t="shared" si="60"/>
        <v>5.7513402819938765E-6</v>
      </c>
      <c r="N408" s="13">
        <f t="shared" si="61"/>
        <v>5.1323878029916152E-5</v>
      </c>
      <c r="O408" s="13">
        <v>1</v>
      </c>
    </row>
    <row r="409" spans="4:15" x14ac:dyDescent="0.4">
      <c r="D409" s="6">
        <v>6.8000000000000096</v>
      </c>
      <c r="E409" s="7">
        <f t="shared" si="56"/>
        <v>-1.8957577793853968E-2</v>
      </c>
      <c r="G409">
        <f t="shared" si="57"/>
        <v>8.5295930865582665</v>
      </c>
      <c r="H409" s="10">
        <f t="shared" si="62"/>
        <v>-5.1640441910458218E-2</v>
      </c>
      <c r="I409">
        <f t="shared" si="58"/>
        <v>8.5118559175560087</v>
      </c>
      <c r="J409" s="10">
        <f t="shared" si="59"/>
        <v>-5.1261290354581129E-2</v>
      </c>
      <c r="K409">
        <f t="shared" si="54"/>
        <v>-5.4051393626485013E-2</v>
      </c>
      <c r="L409">
        <f t="shared" si="55"/>
        <v>-5.8388748403108183E-2</v>
      </c>
      <c r="M409" s="13">
        <f t="shared" si="60"/>
        <v>5.8126881770125471E-6</v>
      </c>
      <c r="N409" s="13">
        <f t="shared" si="61"/>
        <v>5.0800658233513073E-5</v>
      </c>
      <c r="O409" s="13">
        <v>1</v>
      </c>
    </row>
    <row r="410" spans="4:15" x14ac:dyDescent="0.4">
      <c r="D410" s="6">
        <v>6.8200000000000101</v>
      </c>
      <c r="E410" s="7">
        <f t="shared" si="56"/>
        <v>-1.8693112961518307E-2</v>
      </c>
      <c r="G410">
        <f t="shared" si="57"/>
        <v>8.5447129910188835</v>
      </c>
      <c r="H410" s="10">
        <f t="shared" si="62"/>
        <v>-5.0920039707175874E-2</v>
      </c>
      <c r="I410">
        <f t="shared" si="58"/>
        <v>8.5268400820194099</v>
      </c>
      <c r="J410" s="10">
        <f t="shared" si="59"/>
        <v>-5.0546177447945505E-2</v>
      </c>
      <c r="K410">
        <f t="shared" si="54"/>
        <v>-5.3343318914556175E-2</v>
      </c>
      <c r="L410">
        <f t="shared" si="55"/>
        <v>-5.7637069016489378E-2</v>
      </c>
      <c r="M410" s="13">
        <f t="shared" si="60"/>
        <v>5.8722821169216993E-6</v>
      </c>
      <c r="N410" s="13">
        <f t="shared" si="61"/>
        <v>5.0280743236846599E-5</v>
      </c>
      <c r="O410" s="13">
        <v>1</v>
      </c>
    </row>
    <row r="411" spans="4:15" x14ac:dyDescent="0.4">
      <c r="D411" s="6">
        <v>6.8400000000000096</v>
      </c>
      <c r="E411" s="7">
        <f t="shared" si="56"/>
        <v>-1.8432202170343418E-2</v>
      </c>
      <c r="G411">
        <f t="shared" si="57"/>
        <v>8.5598328954794987</v>
      </c>
      <c r="H411" s="10">
        <f t="shared" si="62"/>
        <v>-5.0209318712015477E-2</v>
      </c>
      <c r="I411">
        <f t="shared" si="58"/>
        <v>8.5418242464828076</v>
      </c>
      <c r="J411" s="10">
        <f t="shared" si="59"/>
        <v>-4.9840674668608614E-2</v>
      </c>
      <c r="K411">
        <f t="shared" si="54"/>
        <v>-5.2644500576114486E-2</v>
      </c>
      <c r="L411">
        <f t="shared" si="55"/>
        <v>-5.6895044094211866E-2</v>
      </c>
      <c r="M411" s="13">
        <f t="shared" si="60"/>
        <v>5.9301107112367251E-6</v>
      </c>
      <c r="N411" s="13">
        <f t="shared" si="61"/>
        <v>4.9764127992885957E-5</v>
      </c>
      <c r="O411" s="13">
        <v>1</v>
      </c>
    </row>
    <row r="412" spans="4:15" x14ac:dyDescent="0.4">
      <c r="D412" s="6">
        <v>6.8600000000000101</v>
      </c>
      <c r="E412" s="7">
        <f t="shared" si="56"/>
        <v>-1.8174799670966843E-2</v>
      </c>
      <c r="G412">
        <f t="shared" si="57"/>
        <v>8.5749527999401138</v>
      </c>
      <c r="H412" s="10">
        <f t="shared" si="62"/>
        <v>-4.9508154303713678E-2</v>
      </c>
      <c r="I412">
        <f t="shared" si="58"/>
        <v>8.556808410946207</v>
      </c>
      <c r="J412" s="10">
        <f t="shared" si="59"/>
        <v>-4.914465831029434E-2</v>
      </c>
      <c r="K412">
        <f t="shared" si="54"/>
        <v>-5.1954818188508743E-2</v>
      </c>
      <c r="L412">
        <f t="shared" si="55"/>
        <v>-5.6162550296728946E-2</v>
      </c>
      <c r="M412" s="13">
        <f t="shared" si="60"/>
        <v>5.9861641651604804E-6</v>
      </c>
      <c r="N412" s="13">
        <f t="shared" si="61"/>
        <v>4.9250807933263062E-5</v>
      </c>
      <c r="O412" s="13">
        <v>1</v>
      </c>
    </row>
    <row r="413" spans="4:15" x14ac:dyDescent="0.4">
      <c r="D413" s="6">
        <v>6.8800000000000097</v>
      </c>
      <c r="E413" s="7">
        <f t="shared" si="56"/>
        <v>-1.7920860275237076E-2</v>
      </c>
      <c r="G413">
        <f t="shared" si="57"/>
        <v>8.5900727044007308</v>
      </c>
      <c r="H413" s="10">
        <f t="shared" si="62"/>
        <v>-4.8816423389745803E-2</v>
      </c>
      <c r="I413">
        <f t="shared" si="58"/>
        <v>8.5717925754096083</v>
      </c>
      <c r="J413" s="10">
        <f t="shared" si="59"/>
        <v>-4.8458006184241058E-2</v>
      </c>
      <c r="K413">
        <f t="shared" si="54"/>
        <v>-5.1274152878265561E-2</v>
      </c>
      <c r="L413">
        <f t="shared" si="55"/>
        <v>-5.5439465840680817E-2</v>
      </c>
      <c r="M413" s="13">
        <f t="shared" si="60"/>
        <v>6.0404342387395916E-6</v>
      </c>
      <c r="N413" s="13">
        <f t="shared" si="61"/>
        <v>4.8740778934495956E-5</v>
      </c>
      <c r="O413" s="13">
        <v>1</v>
      </c>
    </row>
    <row r="414" spans="4:15" x14ac:dyDescent="0.4">
      <c r="D414" s="6">
        <v>6.9000000000000101</v>
      </c>
      <c r="E414" s="7">
        <f t="shared" si="56"/>
        <v>-1.7670339349674817E-2</v>
      </c>
      <c r="G414">
        <f t="shared" si="57"/>
        <v>8.6051926088613477</v>
      </c>
      <c r="H414" s="10">
        <f t="shared" si="62"/>
        <v>-4.8134004388514201E-2</v>
      </c>
      <c r="I414">
        <f t="shared" si="58"/>
        <v>8.5867767398730095</v>
      </c>
      <c r="J414" s="10">
        <f t="shared" si="59"/>
        <v>-4.7780597601520702E-2</v>
      </c>
      <c r="K414">
        <f t="shared" si="54"/>
        <v>-5.0602387301688125E-2</v>
      </c>
      <c r="L414">
        <f t="shared" si="55"/>
        <v>-5.472567047983895E-2</v>
      </c>
      <c r="M414" s="13">
        <f t="shared" si="60"/>
        <v>6.0929142060489854E-6</v>
      </c>
      <c r="N414" s="13">
        <f t="shared" si="61"/>
        <v>4.8234037285151718E-5</v>
      </c>
      <c r="O414" s="13">
        <v>1</v>
      </c>
    </row>
    <row r="415" spans="4:15" x14ac:dyDescent="0.4">
      <c r="D415" s="6">
        <v>6.9200000000000097</v>
      </c>
      <c r="E415" s="7">
        <f t="shared" si="56"/>
        <v>-1.7423192809006324E-2</v>
      </c>
      <c r="G415">
        <f t="shared" si="57"/>
        <v>8.6203125133219629</v>
      </c>
      <c r="H415" s="10">
        <f t="shared" si="62"/>
        <v>-4.7460777211733231E-2</v>
      </c>
      <c r="I415">
        <f t="shared" si="58"/>
        <v>8.6017609043364089</v>
      </c>
      <c r="J415" s="10">
        <f t="shared" si="59"/>
        <v>-4.7112313355553104E-2</v>
      </c>
      <c r="K415">
        <f t="shared" si="54"/>
        <v>-4.9939405625681055E-2</v>
      </c>
      <c r="L415">
        <f t="shared" si="55"/>
        <v>-5.4021045486267849E-2</v>
      </c>
      <c r="M415" s="13">
        <f t="shared" si="60"/>
        <v>6.1435988144295059E-6</v>
      </c>
      <c r="N415" s="13">
        <f t="shared" si="61"/>
        <v>4.7730579653970302E-5</v>
      </c>
      <c r="O415" s="13">
        <v>1</v>
      </c>
    </row>
    <row r="416" spans="4:15" x14ac:dyDescent="0.4">
      <c r="D416" s="6">
        <v>6.9400000000000102</v>
      </c>
      <c r="E416" s="7">
        <f t="shared" si="56"/>
        <v>-1.7179377109767989E-2</v>
      </c>
      <c r="G416">
        <f t="shared" si="57"/>
        <v>8.6354324177825781</v>
      </c>
      <c r="H416" s="10">
        <f t="shared" si="62"/>
        <v>-4.6796623247008014E-2</v>
      </c>
      <c r="I416">
        <f t="shared" si="58"/>
        <v>8.6167450687998102</v>
      </c>
      <c r="J416" s="10">
        <f t="shared" si="59"/>
        <v>-4.6453035704812649E-2</v>
      </c>
      <c r="K416">
        <f t="shared" si="54"/>
        <v>-4.9285093508800108E-2</v>
      </c>
      <c r="L416">
        <f t="shared" si="55"/>
        <v>-5.3325473631699351E-2</v>
      </c>
      <c r="M416" s="13">
        <f t="shared" si="60"/>
        <v>6.1924842438236152E-6</v>
      </c>
      <c r="N416" s="13">
        <f t="shared" si="61"/>
        <v>4.7230403058910785E-5</v>
      </c>
      <c r="O416" s="13">
        <v>1</v>
      </c>
    </row>
    <row r="417" spans="4:15" x14ac:dyDescent="0.4">
      <c r="D417" s="6">
        <v>6.9600000000000097</v>
      </c>
      <c r="E417" s="7">
        <f t="shared" si="56"/>
        <v>-1.6938849243981639E-2</v>
      </c>
      <c r="G417">
        <f t="shared" si="57"/>
        <v>8.650552322243195</v>
      </c>
      <c r="H417" s="10">
        <f t="shared" si="62"/>
        <v>-4.6141425340605988E-2</v>
      </c>
      <c r="I417">
        <f t="shared" si="58"/>
        <v>8.6317292332632078</v>
      </c>
      <c r="J417" s="10">
        <f t="shared" si="59"/>
        <v>-4.5802648355726359E-2</v>
      </c>
      <c r="K417">
        <f t="shared" si="54"/>
        <v>-4.8639338082524776E-2</v>
      </c>
      <c r="L417">
        <f t="shared" si="55"/>
        <v>-5.2638839169120488E-2</v>
      </c>
      <c r="M417" s="13">
        <f t="shared" si="60"/>
        <v>6.2395680662402392E-6</v>
      </c>
      <c r="N417" s="13">
        <f t="shared" si="61"/>
        <v>4.6733504837134283E-5</v>
      </c>
      <c r="O417" s="13">
        <v>1</v>
      </c>
    </row>
    <row r="418" spans="4:15" x14ac:dyDescent="0.4">
      <c r="D418" s="6">
        <v>6.9800000000000102</v>
      </c>
      <c r="E418" s="7">
        <f t="shared" si="56"/>
        <v>-1.6701566732899516E-2</v>
      </c>
      <c r="G418">
        <f t="shared" si="57"/>
        <v>8.6656722267038102</v>
      </c>
      <c r="H418" s="10">
        <f t="shared" si="62"/>
        <v>-4.5495067780418286E-2</v>
      </c>
      <c r="I418">
        <f t="shared" si="58"/>
        <v>8.6467133977266091</v>
      </c>
      <c r="J418" s="10">
        <f t="shared" si="59"/>
        <v>-4.5161036445760291E-2</v>
      </c>
      <c r="K418">
        <f t="shared" si="54"/>
        <v>-4.8002027932751698E-2</v>
      </c>
      <c r="L418">
        <f t="shared" si="55"/>
        <v>-5.1961027814570362E-2</v>
      </c>
      <c r="M418" s="13">
        <f t="shared" si="60"/>
        <v>6.2848492053875659E-6</v>
      </c>
      <c r="N418" s="13">
        <f t="shared" si="61"/>
        <v>4.6239882615891461E-5</v>
      </c>
      <c r="O418" s="13">
        <v>1</v>
      </c>
    </row>
    <row r="419" spans="4:15" x14ac:dyDescent="0.4">
      <c r="D419" s="6">
        <v>7.0000000000000098</v>
      </c>
      <c r="E419" s="7">
        <f t="shared" si="56"/>
        <v>-1.6467487620818629E-2</v>
      </c>
      <c r="G419">
        <f t="shared" si="57"/>
        <v>8.6807921311644254</v>
      </c>
      <c r="H419" s="10">
        <f t="shared" si="62"/>
        <v>-4.4857436279109944E-2</v>
      </c>
      <c r="I419">
        <f t="shared" si="58"/>
        <v>8.6616975621900085</v>
      </c>
      <c r="J419" s="10">
        <f t="shared" si="59"/>
        <v>-4.4528086526693565E-2</v>
      </c>
      <c r="K419">
        <f t="shared" si="54"/>
        <v>-4.7373053081504919E-2</v>
      </c>
      <c r="L419">
        <f t="shared" si="55"/>
        <v>-5.1291926729146051E-2</v>
      </c>
      <c r="M419" s="13">
        <f t="shared" si="60"/>
        <v>6.3283278964919191E-6</v>
      </c>
      <c r="N419" s="13">
        <f t="shared" si="61"/>
        <v>4.5749534284312476E-5</v>
      </c>
      <c r="O419" s="13">
        <v>1</v>
      </c>
    </row>
    <row r="420" spans="4:15" x14ac:dyDescent="0.4">
      <c r="D420" s="6">
        <v>7.0200000000000102</v>
      </c>
      <c r="E420" s="7">
        <f t="shared" si="56"/>
        <v>-1.6236570468963426E-2</v>
      </c>
      <c r="G420">
        <f t="shared" si="57"/>
        <v>8.6959120356250406</v>
      </c>
      <c r="H420" s="10">
        <f t="shared" si="62"/>
        <v>-4.4228417957456377E-2</v>
      </c>
      <c r="I420">
        <f t="shared" si="58"/>
        <v>8.676681726653408</v>
      </c>
      <c r="J420" s="10">
        <f t="shared" si="59"/>
        <v>-4.3903686548077102E-2</v>
      </c>
      <c r="K420">
        <f t="shared" si="54"/>
        <v>-4.6752304968863942E-2</v>
      </c>
      <c r="L420">
        <f t="shared" si="55"/>
        <v>-5.0631424501214231E-2</v>
      </c>
      <c r="M420" s="13">
        <f t="shared" si="60"/>
        <v>6.3700056463518096E-6</v>
      </c>
      <c r="N420" s="13">
        <f t="shared" si="61"/>
        <v>4.5262457966081773E-5</v>
      </c>
      <c r="O420" s="13">
        <v>1</v>
      </c>
    </row>
    <row r="421" spans="4:15" x14ac:dyDescent="0.4">
      <c r="D421" s="6">
        <v>7.0400000000000098</v>
      </c>
      <c r="E421" s="7">
        <f t="shared" si="56"/>
        <v>-1.6008774349436379E-2</v>
      </c>
      <c r="G421">
        <f t="shared" si="57"/>
        <v>8.7110319400856575</v>
      </c>
      <c r="H421" s="10">
        <f t="shared" si="62"/>
        <v>-4.3607901327864705E-2</v>
      </c>
      <c r="I421">
        <f t="shared" si="58"/>
        <v>8.6916658911168092</v>
      </c>
      <c r="J421" s="10">
        <f t="shared" si="59"/>
        <v>-4.3287725840875972E-2</v>
      </c>
      <c r="K421">
        <f t="shared" si="54"/>
        <v>-4.6139676435105033E-2</v>
      </c>
      <c r="L421">
        <f t="shared" si="55"/>
        <v>-4.9979411128827776E-2</v>
      </c>
      <c r="M421" s="13">
        <f t="shared" si="60"/>
        <v>6.4098851936417734E-6</v>
      </c>
      <c r="N421" s="13">
        <f t="shared" si="61"/>
        <v>4.477865199299062E-5</v>
      </c>
      <c r="O421" s="13">
        <v>1</v>
      </c>
    </row>
    <row r="422" spans="4:15" x14ac:dyDescent="0.4">
      <c r="D422" s="6">
        <v>7.0600000000000103</v>
      </c>
      <c r="E422" s="7">
        <f t="shared" si="56"/>
        <v>-1.5784058839235511E-2</v>
      </c>
      <c r="G422">
        <f t="shared" si="57"/>
        <v>8.7261518445462745</v>
      </c>
      <c r="H422" s="10">
        <f t="shared" si="62"/>
        <v>-4.299577627807754E-2</v>
      </c>
      <c r="I422">
        <f t="shared" si="58"/>
        <v>8.7066500555802087</v>
      </c>
      <c r="J422" s="10">
        <f t="shared" si="59"/>
        <v>-4.268009510129283E-2</v>
      </c>
      <c r="K422">
        <f t="shared" si="54"/>
        <v>-4.5535061703054686E-2</v>
      </c>
      <c r="L422">
        <f t="shared" si="55"/>
        <v>-4.9335778002344809E-2</v>
      </c>
      <c r="M422" s="13">
        <f t="shared" si="60"/>
        <v>6.447970469501365E-6</v>
      </c>
      <c r="N422" s="13">
        <f t="shared" si="61"/>
        <v>4.4298114879355691E-5</v>
      </c>
      <c r="O422" s="13">
        <v>1</v>
      </c>
    </row>
    <row r="423" spans="4:15" x14ac:dyDescent="0.4">
      <c r="D423" s="6">
        <v>7.0800000000000098</v>
      </c>
      <c r="E423" s="7">
        <f t="shared" si="56"/>
        <v>-1.5562384014338494E-2</v>
      </c>
      <c r="G423">
        <f t="shared" si="57"/>
        <v>8.7412717490068896</v>
      </c>
      <c r="H423" s="10">
        <f t="shared" si="62"/>
        <v>-4.2391934055058055E-2</v>
      </c>
      <c r="I423">
        <f t="shared" si="58"/>
        <v>8.7216342200436081</v>
      </c>
      <c r="J423" s="10">
        <f t="shared" si="59"/>
        <v>-4.2080686374771289E-2</v>
      </c>
      <c r="K423">
        <f t="shared" si="54"/>
        <v>-4.4938356360652666E-2</v>
      </c>
      <c r="L423">
        <f t="shared" si="55"/>
        <v>-4.8700417887247612E-2</v>
      </c>
      <c r="M423" s="13">
        <f t="shared" si="60"/>
        <v>6.4842665584297777E-6</v>
      </c>
      <c r="N423" s="13">
        <f t="shared" si="61"/>
        <v>4.3820845297272056E-5</v>
      </c>
      <c r="O423" s="13">
        <v>1</v>
      </c>
    </row>
    <row r="424" spans="4:15" x14ac:dyDescent="0.4">
      <c r="D424" s="6">
        <v>7.1000000000000103</v>
      </c>
      <c r="E424" s="7">
        <f t="shared" si="56"/>
        <v>-1.5343710443852297E-2</v>
      </c>
      <c r="G424">
        <f t="shared" si="57"/>
        <v>8.7563916534675066</v>
      </c>
      <c r="H424" s="10">
        <f t="shared" si="62"/>
        <v>-4.1796267249053665E-2</v>
      </c>
      <c r="I424">
        <f t="shared" si="58"/>
        <v>8.7366183845070093</v>
      </c>
      <c r="J424" s="10">
        <f t="shared" si="59"/>
        <v>-4.1489393040176611E-2</v>
      </c>
      <c r="K424">
        <f t="shared" si="54"/>
        <v>-4.4349457343723073E-2</v>
      </c>
      <c r="L424">
        <f t="shared" si="55"/>
        <v>-4.8073224907161829E-2</v>
      </c>
      <c r="M424" s="13">
        <f t="shared" si="60"/>
        <v>6.5187796595179812E-6</v>
      </c>
      <c r="N424" s="13">
        <f t="shared" si="61"/>
        <v>4.3346842052730062E-5</v>
      </c>
      <c r="O424" s="13">
        <v>1</v>
      </c>
    </row>
    <row r="425" spans="4:15" x14ac:dyDescent="0.4">
      <c r="D425" s="6">
        <v>7.1200000000000099</v>
      </c>
      <c r="E425" s="7">
        <f t="shared" si="56"/>
        <v>-1.5127999184228049E-2</v>
      </c>
      <c r="G425">
        <f t="shared" si="57"/>
        <v>8.7715115579281218</v>
      </c>
      <c r="H425" s="10">
        <f t="shared" si="62"/>
        <v>-4.1208669777837215E-2</v>
      </c>
      <c r="I425">
        <f t="shared" si="58"/>
        <v>8.751602548970407</v>
      </c>
      <c r="J425" s="10">
        <f t="shared" si="59"/>
        <v>-4.0906109794152649E-2</v>
      </c>
      <c r="K425">
        <f t="shared" si="54"/>
        <v>-4.3768262918950862E-2</v>
      </c>
      <c r="L425">
        <f t="shared" si="55"/>
        <v>-4.7454094527071125E-2</v>
      </c>
      <c r="M425" s="13">
        <f t="shared" si="60"/>
        <v>6.5515170480360284E-6</v>
      </c>
      <c r="N425" s="13">
        <f t="shared" si="61"/>
        <v>4.2876104062533439E-5</v>
      </c>
      <c r="O425" s="13">
        <v>1</v>
      </c>
    </row>
    <row r="426" spans="4:15" x14ac:dyDescent="0.4">
      <c r="D426" s="6">
        <v>7.1400000000000103</v>
      </c>
      <c r="E426" s="7">
        <f t="shared" si="56"/>
        <v>-1.491521177354012E-2</v>
      </c>
      <c r="G426">
        <f t="shared" si="57"/>
        <v>8.7866314623887387</v>
      </c>
      <c r="H426" s="10">
        <f t="shared" si="62"/>
        <v>-4.0629036871123292E-2</v>
      </c>
      <c r="I426">
        <f t="shared" si="58"/>
        <v>8.7665867134338082</v>
      </c>
      <c r="J426" s="10">
        <f t="shared" si="59"/>
        <v>-4.033073263565249E-2</v>
      </c>
      <c r="K426">
        <f t="shared" si="54"/>
        <v>-4.3194672667061972E-2</v>
      </c>
      <c r="L426">
        <f t="shared" si="55"/>
        <v>-4.6842923536726963E-2</v>
      </c>
      <c r="M426" s="13">
        <f t="shared" si="60"/>
        <v>6.5824870374019023E-6</v>
      </c>
      <c r="N426" s="13">
        <f t="shared" si="61"/>
        <v>4.2408630332037154E-5</v>
      </c>
      <c r="O426" s="13">
        <v>1</v>
      </c>
    </row>
    <row r="427" spans="4:15" x14ac:dyDescent="0.4">
      <c r="D427" s="6">
        <v>7.1600000000000099</v>
      </c>
      <c r="E427" s="7">
        <f t="shared" si="56"/>
        <v>-1.4705310225829065E-2</v>
      </c>
      <c r="G427">
        <f t="shared" si="57"/>
        <v>8.8017513668493539</v>
      </c>
      <c r="H427" s="10">
        <f t="shared" si="62"/>
        <v>-4.0057265055158373E-2</v>
      </c>
      <c r="I427">
        <f t="shared" si="58"/>
        <v>8.7815708778972095</v>
      </c>
      <c r="J427" s="10">
        <f t="shared" si="59"/>
        <v>-3.9763158850641793E-2</v>
      </c>
      <c r="K427">
        <f t="shared" si="54"/>
        <v>-4.262858746620507E-2</v>
      </c>
      <c r="L427">
        <f t="shared" si="55"/>
        <v>-4.623961003425292E-2</v>
      </c>
      <c r="M427" s="13">
        <f t="shared" si="60"/>
        <v>6.6116989415510017E-6</v>
      </c>
      <c r="N427" s="13">
        <f t="shared" si="61"/>
        <v>4.1944419933697973E-5</v>
      </c>
      <c r="O427" s="13">
        <v>1</v>
      </c>
    </row>
    <row r="428" spans="4:15" x14ac:dyDescent="0.4">
      <c r="D428" s="6">
        <v>7.1800000000000104</v>
      </c>
      <c r="E428" s="7">
        <f t="shared" si="56"/>
        <v>-1.4498257025507461E-2</v>
      </c>
      <c r="G428">
        <f t="shared" si="57"/>
        <v>8.8168712713099708</v>
      </c>
      <c r="H428" s="10">
        <f t="shared" si="62"/>
        <v>-3.9493252137482331E-2</v>
      </c>
      <c r="I428">
        <f t="shared" si="58"/>
        <v>8.7965550423606089</v>
      </c>
      <c r="J428" s="10">
        <f t="shared" si="59"/>
        <v>-3.9203286996972175E-2</v>
      </c>
      <c r="K428">
        <f t="shared" si="54"/>
        <v>-4.2069909475532068E-2</v>
      </c>
      <c r="L428">
        <f t="shared" si="55"/>
        <v>-4.564405340993806E-2</v>
      </c>
      <c r="M428" s="13">
        <f t="shared" si="60"/>
        <v>6.6391630377255569E-6</v>
      </c>
      <c r="N428" s="13">
        <f t="shared" si="61"/>
        <v>4.1483471986389421E-5</v>
      </c>
      <c r="O428" s="13">
        <v>1</v>
      </c>
    </row>
    <row r="429" spans="4:15" x14ac:dyDescent="0.4">
      <c r="D429" s="6">
        <v>7.2000000000000099</v>
      </c>
      <c r="E429" s="7">
        <f t="shared" si="56"/>
        <v>-1.4294015121828315E-2</v>
      </c>
      <c r="G429">
        <f t="shared" si="57"/>
        <v>8.831991175770586</v>
      </c>
      <c r="H429" s="10">
        <f t="shared" si="62"/>
        <v>-3.8936897191860331E-2</v>
      </c>
      <c r="I429">
        <f t="shared" si="58"/>
        <v>8.8115392068240084</v>
      </c>
      <c r="J429" s="10">
        <f t="shared" si="59"/>
        <v>-3.8651016889423767E-2</v>
      </c>
      <c r="K429">
        <f t="shared" si="54"/>
        <v>-4.1518542118977056E-2</v>
      </c>
      <c r="L429">
        <f t="shared" si="55"/>
        <v>-4.5056154330221386E-2</v>
      </c>
      <c r="M429" s="13">
        <f t="shared" si="60"/>
        <v>6.6648905297075183E-6</v>
      </c>
      <c r="N429" s="13">
        <f t="shared" si="61"/>
        <v>4.102578563550747E-5</v>
      </c>
      <c r="O429" s="13">
        <v>1</v>
      </c>
    </row>
    <row r="430" spans="4:15" x14ac:dyDescent="0.4">
      <c r="D430" s="6">
        <v>7.2200000000000104</v>
      </c>
      <c r="E430" s="7">
        <f t="shared" si="56"/>
        <v>-1.4092547923415025E-2</v>
      </c>
      <c r="G430">
        <f t="shared" si="57"/>
        <v>8.847111080231203</v>
      </c>
      <c r="H430" s="10">
        <f t="shared" si="62"/>
        <v>-3.8388100543382535E-2</v>
      </c>
      <c r="I430">
        <f t="shared" si="58"/>
        <v>8.8265233712874096</v>
      </c>
      <c r="J430" s="10">
        <f t="shared" si="59"/>
        <v>-3.810624958491423E-2</v>
      </c>
      <c r="K430">
        <f t="shared" si="54"/>
        <v>-4.0974390069229275E-2</v>
      </c>
      <c r="L430">
        <f t="shared" si="55"/>
        <v>-4.4475814721862406E-2</v>
      </c>
      <c r="M430" s="13">
        <f t="shared" si="60"/>
        <v>6.6888935115045541E-6</v>
      </c>
      <c r="N430" s="13">
        <f t="shared" si="61"/>
        <v>4.057136003382563E-5</v>
      </c>
      <c r="O430" s="13">
        <v>1</v>
      </c>
    </row>
    <row r="431" spans="4:15" x14ac:dyDescent="0.4">
      <c r="D431" s="6">
        <v>7.24000000000001</v>
      </c>
      <c r="E431" s="7">
        <f t="shared" si="56"/>
        <v>-1.3893819292852633E-2</v>
      </c>
      <c r="G431">
        <f t="shared" si="57"/>
        <v>8.8622309846918181</v>
      </c>
      <c r="H431" s="10">
        <f t="shared" si="62"/>
        <v>-3.7846763753730576E-2</v>
      </c>
      <c r="I431">
        <f t="shared" si="58"/>
        <v>8.8415075357508073</v>
      </c>
      <c r="J431" s="10">
        <f t="shared" si="59"/>
        <v>-3.7568887367873526E-2</v>
      </c>
      <c r="K431">
        <f t="shared" si="54"/>
        <v>-4.0437359231900588E-2</v>
      </c>
      <c r="L431">
        <f t="shared" si="55"/>
        <v>-4.3902937756299096E-2</v>
      </c>
      <c r="M431" s="13">
        <f t="shared" si="60"/>
        <v>6.7111849315149112E-6</v>
      </c>
      <c r="N431" s="13">
        <f t="shared" si="61"/>
        <v>4.0120194323114121E-5</v>
      </c>
      <c r="O431" s="13">
        <v>1</v>
      </c>
    </row>
    <row r="432" spans="4:15" x14ac:dyDescent="0.4">
      <c r="D432" s="6">
        <v>7.2600000000000096</v>
      </c>
      <c r="E432" s="7">
        <f t="shared" si="56"/>
        <v>-1.3697793541339372E-2</v>
      </c>
      <c r="G432">
        <f t="shared" si="57"/>
        <v>8.8773508891524333</v>
      </c>
      <c r="H432" s="10">
        <f t="shared" si="62"/>
        <v>-3.7312789606608457E-2</v>
      </c>
      <c r="I432">
        <f t="shared" si="58"/>
        <v>8.8564917002142085</v>
      </c>
      <c r="J432" s="10">
        <f t="shared" si="59"/>
        <v>-3.7038833735781665E-2</v>
      </c>
      <c r="K432">
        <f t="shared" si="54"/>
        <v>-3.9907356729883117E-2</v>
      </c>
      <c r="L432">
        <f t="shared" si="55"/>
        <v>-4.3337427834187182E-2</v>
      </c>
      <c r="M432" s="13">
        <f t="shared" si="60"/>
        <v>6.7317785571777462E-6</v>
      </c>
      <c r="N432" s="13">
        <f t="shared" si="61"/>
        <v>3.9672287616468811E-5</v>
      </c>
      <c r="O432" s="13">
        <v>1</v>
      </c>
    </row>
    <row r="433" spans="4:15" x14ac:dyDescent="0.4">
      <c r="D433" s="6">
        <v>7.28000000000001</v>
      </c>
      <c r="E433" s="7">
        <f t="shared" si="56"/>
        <v>-1.3504435423398126E-2</v>
      </c>
      <c r="G433">
        <f t="shared" si="57"/>
        <v>8.8924707936130485</v>
      </c>
      <c r="H433" s="10">
        <f t="shared" si="62"/>
        <v>-3.6786082093336496E-2</v>
      </c>
      <c r="I433">
        <f t="shared" si="58"/>
        <v>8.871475864677608</v>
      </c>
      <c r="J433" s="10">
        <f t="shared" si="59"/>
        <v>-3.6515993384868536E-2</v>
      </c>
      <c r="K433">
        <f t="shared" si="54"/>
        <v>-3.9384290887896647E-2</v>
      </c>
      <c r="L433">
        <f t="shared" si="55"/>
        <v>-4.2779190570123943E-2</v>
      </c>
      <c r="M433" s="13">
        <f t="shared" si="60"/>
        <v>6.7506889401297152E-6</v>
      </c>
      <c r="N433" s="13">
        <f t="shared" si="61"/>
        <v>3.9227638981391246E-5</v>
      </c>
      <c r="O433" s="13">
        <v>1</v>
      </c>
    </row>
    <row r="434" spans="4:15" x14ac:dyDescent="0.4">
      <c r="D434" s="6">
        <v>7.3000000000000096</v>
      </c>
      <c r="E434" s="7">
        <f t="shared" si="56"/>
        <v>-1.3313710131647127E-2</v>
      </c>
      <c r="G434">
        <f t="shared" si="57"/>
        <v>8.9075906980736654</v>
      </c>
      <c r="H434" s="10">
        <f t="shared" si="62"/>
        <v>-3.6266546398606769E-2</v>
      </c>
      <c r="I434">
        <f t="shared" si="58"/>
        <v>8.8864600291410092</v>
      </c>
      <c r="J434" s="10">
        <f t="shared" si="59"/>
        <v>-3.6000272195973827E-2</v>
      </c>
      <c r="K434">
        <f t="shared" si="54"/>
        <v>-3.8868071217223146E-2</v>
      </c>
      <c r="L434">
        <f t="shared" si="55"/>
        <v>-4.2228132777550186E-2</v>
      </c>
      <c r="M434" s="13">
        <f t="shared" si="60"/>
        <v>6.7679313818769733E-6</v>
      </c>
      <c r="N434" s="13">
        <f t="shared" si="61"/>
        <v>3.8786247423552618E-5</v>
      </c>
      <c r="O434" s="13">
        <v>1</v>
      </c>
    </row>
    <row r="435" spans="4:15" x14ac:dyDescent="0.4">
      <c r="D435" s="6">
        <v>7.3200000000000101</v>
      </c>
      <c r="E435" s="7">
        <f t="shared" si="56"/>
        <v>-1.3125583291629085E-2</v>
      </c>
      <c r="G435">
        <f t="shared" si="57"/>
        <v>8.9227106025342824</v>
      </c>
      <c r="H435" s="10">
        <f t="shared" si="62"/>
        <v>-3.5754088886397625E-2</v>
      </c>
      <c r="I435">
        <f t="shared" si="58"/>
        <v>8.9014441936044104</v>
      </c>
      <c r="J435" s="10">
        <f t="shared" si="59"/>
        <v>-3.5491577220565049E-2</v>
      </c>
      <c r="K435">
        <f t="shared" si="54"/>
        <v>-3.8358608400626673E-2</v>
      </c>
      <c r="L435">
        <f t="shared" si="55"/>
        <v>-4.1684162453831407E-2</v>
      </c>
      <c r="M435" s="13">
        <f t="shared" si="60"/>
        <v>6.7835218999999151E-6</v>
      </c>
      <c r="N435" s="13">
        <f t="shared" si="61"/>
        <v>3.8348111871268555E-5</v>
      </c>
      <c r="O435" s="13">
        <v>1</v>
      </c>
    </row>
    <row r="436" spans="4:15" x14ac:dyDescent="0.4">
      <c r="D436" s="6">
        <v>7.3400000000000096</v>
      </c>
      <c r="E436" s="7">
        <f t="shared" si="56"/>
        <v>-1.2940020956698444E-2</v>
      </c>
      <c r="G436">
        <f t="shared" si="57"/>
        <v>8.9378305069948958</v>
      </c>
      <c r="H436" s="10">
        <f t="shared" si="62"/>
        <v>-3.5248617086046562E-2</v>
      </c>
      <c r="I436">
        <f t="shared" si="58"/>
        <v>8.9164283580678081</v>
      </c>
      <c r="J436" s="10">
        <f t="shared" si="59"/>
        <v>-3.4989816666912602E-2</v>
      </c>
      <c r="K436">
        <f t="shared" si="54"/>
        <v>-3.785581427745624E-2</v>
      </c>
      <c r="L436">
        <f t="shared" si="55"/>
        <v>-4.1147188765515187E-2</v>
      </c>
      <c r="M436" s="13">
        <f t="shared" si="60"/>
        <v>6.7974771948945149E-6</v>
      </c>
      <c r="N436" s="13">
        <f t="shared" si="61"/>
        <v>3.791323116064961E-5</v>
      </c>
      <c r="O436" s="13">
        <v>1</v>
      </c>
    </row>
    <row r="437" spans="4:15" x14ac:dyDescent="0.4">
      <c r="D437" s="6">
        <v>7.3600000000000101</v>
      </c>
      <c r="E437" s="7">
        <f t="shared" si="56"/>
        <v>-1.2756989602965828E-2</v>
      </c>
      <c r="G437">
        <f t="shared" si="57"/>
        <v>8.9529504114555127</v>
      </c>
      <c r="H437" s="10">
        <f t="shared" si="62"/>
        <v>-3.4750039678478915E-2</v>
      </c>
      <c r="I437">
        <f t="shared" si="58"/>
        <v>8.9314125225312093</v>
      </c>
      <c r="J437" s="10">
        <f t="shared" si="59"/>
        <v>-3.44948998864196E-2</v>
      </c>
      <c r="K437">
        <f t="shared" si="54"/>
        <v>-3.7359601828929681E-2</v>
      </c>
      <c r="L437">
        <f t="shared" si="55"/>
        <v>-4.0617122033763157E-2</v>
      </c>
      <c r="M437" s="13">
        <f t="shared" si="60"/>
        <v>6.8098146170652245E-6</v>
      </c>
      <c r="N437" s="13">
        <f t="shared" si="61"/>
        <v>3.7481604021423958E-5</v>
      </c>
      <c r="O437" s="13">
        <v>1</v>
      </c>
    </row>
    <row r="438" spans="4:15" x14ac:dyDescent="0.4">
      <c r="D438" s="6">
        <v>7.3800000000000097</v>
      </c>
      <c r="E438" s="7">
        <f t="shared" si="56"/>
        <v>-1.2576456124299345E-2</v>
      </c>
      <c r="G438">
        <f t="shared" si="57"/>
        <v>8.9680703159161297</v>
      </c>
      <c r="H438" s="10">
        <f t="shared" si="62"/>
        <v>-3.4258266482591421E-2</v>
      </c>
      <c r="I438">
        <f t="shared" si="58"/>
        <v>8.9463966869946088</v>
      </c>
      <c r="J438" s="10">
        <f t="shared" si="59"/>
        <v>-3.4006737360105434E-2</v>
      </c>
      <c r="K438">
        <f t="shared" si="54"/>
        <v>-3.6869885163597862E-2</v>
      </c>
      <c r="L438">
        <f t="shared" si="55"/>
        <v>-4.0093873719956118E-2</v>
      </c>
      <c r="M438" s="13">
        <f t="shared" si="60"/>
        <v>6.820552134981827E-6</v>
      </c>
      <c r="N438" s="13">
        <f t="shared" si="61"/>
        <v>3.7053229063416238E-5</v>
      </c>
      <c r="O438" s="13">
        <v>1</v>
      </c>
    </row>
    <row r="439" spans="4:15" x14ac:dyDescent="0.4">
      <c r="D439" s="6">
        <v>7.4000000000000101</v>
      </c>
      <c r="E439" s="7">
        <f t="shared" si="56"/>
        <v>-1.2398387827381925E-2</v>
      </c>
      <c r="G439">
        <f t="shared" si="57"/>
        <v>8.9831902203767466</v>
      </c>
      <c r="H439" s="10">
        <f t="shared" si="62"/>
        <v>-3.3773208441788362E-2</v>
      </c>
      <c r="I439">
        <f t="shared" si="58"/>
        <v>8.9613808514580082</v>
      </c>
      <c r="J439" s="10">
        <f t="shared" si="59"/>
        <v>-3.352524068524073E-2</v>
      </c>
      <c r="K439">
        <f t="shared" si="54"/>
        <v>-3.6386579502985218E-2</v>
      </c>
      <c r="L439">
        <f t="shared" si="55"/>
        <v>-3.9577356411469693E-2</v>
      </c>
      <c r="M439" s="13">
        <f t="shared" si="60"/>
        <v>6.8297083035011828E-6</v>
      </c>
      <c r="N439" s="13">
        <f t="shared" si="61"/>
        <v>3.6628104763667924E-5</v>
      </c>
      <c r="O439" s="13">
        <v>1</v>
      </c>
    </row>
    <row r="440" spans="4:15" x14ac:dyDescent="0.4">
      <c r="D440" s="6">
        <v>7.4200000000000097</v>
      </c>
      <c r="E440" s="7">
        <f t="shared" si="56"/>
        <v>-1.2222752426824293E-2</v>
      </c>
      <c r="G440">
        <f t="shared" si="57"/>
        <v>8.99831012483736</v>
      </c>
      <c r="H440" s="10">
        <f t="shared" si="62"/>
        <v>-3.3294777610669374E-2</v>
      </c>
      <c r="I440">
        <f t="shared" si="58"/>
        <v>8.9763650159214095</v>
      </c>
      <c r="J440" s="10">
        <f t="shared" si="59"/>
        <v>-3.3050322562132889E-2</v>
      </c>
      <c r="K440">
        <f t="shared" si="54"/>
        <v>-3.5909601167406262E-2</v>
      </c>
      <c r="L440">
        <f t="shared" si="55"/>
        <v>-3.9067483807619999E-2</v>
      </c>
      <c r="M440" s="13">
        <f t="shared" si="60"/>
        <v>6.837302232866149E-6</v>
      </c>
      <c r="N440" s="13">
        <f t="shared" si="61"/>
        <v>3.6206229454191987E-5</v>
      </c>
      <c r="O440" s="13">
        <v>1</v>
      </c>
    </row>
    <row r="441" spans="4:15" x14ac:dyDescent="0.4">
      <c r="D441" s="6">
        <v>7.4400000000000102</v>
      </c>
      <c r="E441" s="7">
        <f t="shared" si="56"/>
        <v>-1.2049518040332772E-2</v>
      </c>
      <c r="G441">
        <f t="shared" si="57"/>
        <v>9.013430029297977</v>
      </c>
      <c r="H441" s="10">
        <f t="shared" si="62"/>
        <v>-3.2822887141866472E-2</v>
      </c>
      <c r="I441">
        <f t="shared" si="58"/>
        <v>8.9913491803848089</v>
      </c>
      <c r="J441" s="10">
        <f t="shared" si="59"/>
        <v>-3.258189678105982E-2</v>
      </c>
      <c r="K441">
        <f t="shared" si="54"/>
        <v>-3.5438867561955245E-2</v>
      </c>
      <c r="L441">
        <f t="shared" si="55"/>
        <v>-3.8564170705776078E-2</v>
      </c>
      <c r="M441" s="13">
        <f t="shared" si="60"/>
        <v>6.8433535582878344E-6</v>
      </c>
      <c r="N441" s="13">
        <f t="shared" si="61"/>
        <v>3.5787601310340063E-5</v>
      </c>
      <c r="O441" s="13">
        <v>1</v>
      </c>
    </row>
    <row r="442" spans="4:15" x14ac:dyDescent="0.4">
      <c r="D442" s="6">
        <v>7.4600000000000097</v>
      </c>
      <c r="E442" s="7">
        <f t="shared" si="56"/>
        <v>-1.1878653183931588E-2</v>
      </c>
      <c r="G442">
        <f t="shared" si="57"/>
        <v>9.0285499337585939</v>
      </c>
      <c r="H442" s="10">
        <f t="shared" si="62"/>
        <v>-3.235745127302965E-2</v>
      </c>
      <c r="I442">
        <f t="shared" si="58"/>
        <v>9.0063333448482084</v>
      </c>
      <c r="J442" s="10">
        <f t="shared" si="59"/>
        <v>-3.211987820935102E-2</v>
      </c>
      <c r="K442">
        <f t="shared" si="54"/>
        <v>-3.4974297162668241E-2</v>
      </c>
      <c r="L442">
        <f t="shared" si="55"/>
        <v>-3.8067332987638661E-2</v>
      </c>
      <c r="M442" s="13">
        <f t="shared" si="60"/>
        <v>6.847882410118392E-6</v>
      </c>
      <c r="N442" s="13">
        <f t="shared" si="61"/>
        <v>3.5372218339776488E-5</v>
      </c>
      <c r="O442" s="13">
        <v>1</v>
      </c>
    </row>
    <row r="443" spans="4:15" x14ac:dyDescent="0.4">
      <c r="D443" s="6">
        <v>7.4800000000000102</v>
      </c>
      <c r="E443" s="7">
        <f t="shared" si="56"/>
        <v>-1.1710126767238802E-2</v>
      </c>
      <c r="G443">
        <f t="shared" si="57"/>
        <v>9.0436698382192109</v>
      </c>
      <c r="H443" s="10">
        <f t="shared" si="62"/>
        <v>-3.1898385313958499E-2</v>
      </c>
      <c r="I443">
        <f t="shared" si="58"/>
        <v>9.0213175093116096</v>
      </c>
      <c r="J443" s="10">
        <f t="shared" si="59"/>
        <v>-3.1664182778613721E-2</v>
      </c>
      <c r="K443">
        <f t="shared" si="54"/>
        <v>-3.4515809502854031E-2</v>
      </c>
      <c r="L443">
        <f t="shared" si="55"/>
        <v>-3.7576887605682535E-2</v>
      </c>
      <c r="M443" s="13">
        <f t="shared" si="60"/>
        <v>6.8509093846154297E-6</v>
      </c>
      <c r="N443" s="13">
        <f t="shared" si="61"/>
        <v>3.4960078372042855E-5</v>
      </c>
      <c r="O443" s="13">
        <v>1</v>
      </c>
    </row>
    <row r="444" spans="4:15" x14ac:dyDescent="0.4">
      <c r="D444" s="6">
        <v>7.5000000000000098</v>
      </c>
      <c r="E444" s="7">
        <f t="shared" si="56"/>
        <v>-1.1543908088795591E-2</v>
      </c>
      <c r="G444">
        <f t="shared" si="57"/>
        <v>9.0587897426798243</v>
      </c>
      <c r="H444" s="10">
        <f t="shared" si="62"/>
        <v>-3.1445605633879194E-2</v>
      </c>
      <c r="I444">
        <f t="shared" si="58"/>
        <v>9.0363016737750073</v>
      </c>
      <c r="J444" s="10">
        <f t="shared" si="59"/>
        <v>-3.1214727472103278E-2</v>
      </c>
      <c r="K444">
        <f t="shared" si="54"/>
        <v>-3.406332515959367E-2</v>
      </c>
      <c r="L444">
        <f t="shared" si="55"/>
        <v>-3.7092752569761703E-2</v>
      </c>
      <c r="M444" s="13">
        <f t="shared" si="60"/>
        <v>6.852455515306823E-6</v>
      </c>
      <c r="N444" s="13">
        <f t="shared" si="61"/>
        <v>3.4551179048702339E-5</v>
      </c>
      <c r="O444" s="13">
        <v>1</v>
      </c>
    </row>
    <row r="445" spans="4:15" x14ac:dyDescent="0.4">
      <c r="D445" s="6">
        <v>7.5200000000000102</v>
      </c>
      <c r="E445" s="7">
        <f t="shared" si="56"/>
        <v>-1.1379966831448039E-2</v>
      </c>
      <c r="G445">
        <f t="shared" si="57"/>
        <v>9.0739096471404412</v>
      </c>
      <c r="H445" s="10">
        <f t="shared" si="62"/>
        <v>-3.099902964886446E-2</v>
      </c>
      <c r="I445">
        <f t="shared" si="58"/>
        <v>9.0512858382384085</v>
      </c>
      <c r="J445" s="10">
        <f t="shared" si="59"/>
        <v>-3.0771430312235497E-2</v>
      </c>
      <c r="K445">
        <f t="shared" si="54"/>
        <v>-3.3616765740405008E-2</v>
      </c>
      <c r="L445">
        <f t="shared" si="55"/>
        <v>-3.6614846933874491E-2</v>
      </c>
      <c r="M445" s="13">
        <f t="shared" si="60"/>
        <v>6.8525422449539865E-6</v>
      </c>
      <c r="N445" s="13">
        <f t="shared" si="61"/>
        <v>3.4145517814046876E-5</v>
      </c>
      <c r="O445" s="13">
        <v>1</v>
      </c>
    </row>
    <row r="446" spans="4:15" x14ac:dyDescent="0.4">
      <c r="D446" s="6">
        <v>7.5400000000000098</v>
      </c>
      <c r="E446" s="7">
        <f t="shared" si="56"/>
        <v>-1.1218273057781124E-2</v>
      </c>
      <c r="G446">
        <f t="shared" si="57"/>
        <v>9.0890295516010564</v>
      </c>
      <c r="H446" s="10">
        <f t="shared" si="62"/>
        <v>-3.0558575809395784E-2</v>
      </c>
      <c r="I446">
        <f t="shared" si="58"/>
        <v>9.0662700027018097</v>
      </c>
      <c r="J446" s="10">
        <f t="shared" si="59"/>
        <v>-3.0334210348240159E-2</v>
      </c>
      <c r="K446">
        <f t="shared" si="54"/>
        <v>-3.3176053870072851E-2</v>
      </c>
      <c r="L446">
        <f t="shared" si="55"/>
        <v>-3.6143090783087986E-2</v>
      </c>
      <c r="M446" s="13">
        <f t="shared" si="60"/>
        <v>6.8511913981257794E-6</v>
      </c>
      <c r="N446" s="13">
        <f t="shared" si="61"/>
        <v>3.3743091906357875E-5</v>
      </c>
      <c r="O446" s="13">
        <v>1</v>
      </c>
    </row>
    <row r="447" spans="4:15" x14ac:dyDescent="0.4">
      <c r="D447" s="6">
        <v>7.5600000000000103</v>
      </c>
      <c r="E447" s="7">
        <f t="shared" si="56"/>
        <v>-1.105879720560409E-2</v>
      </c>
      <c r="G447">
        <f t="shared" si="57"/>
        <v>9.1041494560616734</v>
      </c>
      <c r="H447" s="10">
        <f t="shared" si="62"/>
        <v>-3.0124163588065543E-2</v>
      </c>
      <c r="I447">
        <f t="shared" si="58"/>
        <v>9.0812541671652092</v>
      </c>
      <c r="J447" s="10">
        <f t="shared" si="59"/>
        <v>-2.9902987643953459E-2</v>
      </c>
      <c r="K447">
        <f t="shared" si="54"/>
        <v>-3.2741113177640183E-2</v>
      </c>
      <c r="L447">
        <f t="shared" si="55"/>
        <v>-3.5677405220619622E-2</v>
      </c>
      <c r="M447" s="13">
        <f t="shared" si="60"/>
        <v>6.8484251543748738E-6</v>
      </c>
      <c r="N447" s="13">
        <f t="shared" si="61"/>
        <v>3.3343898349711124E-5</v>
      </c>
      <c r="O447" s="13">
        <v>1</v>
      </c>
    </row>
    <row r="448" spans="4:15" x14ac:dyDescent="0.4">
      <c r="D448" s="6">
        <v>7.5800000000000098</v>
      </c>
      <c r="E448" s="7">
        <f t="shared" si="56"/>
        <v>-1.0901510083486908E-2</v>
      </c>
      <c r="G448">
        <f t="shared" si="57"/>
        <v>9.1192693605222885</v>
      </c>
      <c r="H448" s="10">
        <f t="shared" si="62"/>
        <v>-2.9695713467418339E-2</v>
      </c>
      <c r="I448">
        <f t="shared" si="58"/>
        <v>9.0962383316286086</v>
      </c>
      <c r="J448" s="10">
        <f t="shared" si="59"/>
        <v>-2.9477683265748601E-2</v>
      </c>
      <c r="K448">
        <f t="shared" si="54"/>
        <v>-3.2311868283560793E-2</v>
      </c>
      <c r="L448">
        <f t="shared" si="55"/>
        <v>-3.5217712355073615E-2</v>
      </c>
      <c r="M448" s="13">
        <f t="shared" si="60"/>
        <v>6.8442660220253606E-6</v>
      </c>
      <c r="N448" s="13">
        <f t="shared" si="61"/>
        <v>3.2947933946297342E-5</v>
      </c>
      <c r="O448" s="13">
        <v>1</v>
      </c>
    </row>
    <row r="449" spans="4:15" x14ac:dyDescent="0.4">
      <c r="D449" s="6">
        <v>7.6000000000000103</v>
      </c>
      <c r="E449" s="7">
        <f t="shared" si="56"/>
        <v>-1.0746382866347019E-2</v>
      </c>
      <c r="G449">
        <f t="shared" si="57"/>
        <v>9.1343892649829037</v>
      </c>
      <c r="H449" s="10">
        <f t="shared" si="62"/>
        <v>-2.9273146927929282E-2</v>
      </c>
      <c r="I449">
        <f t="shared" si="58"/>
        <v>9.1112224960920081</v>
      </c>
      <c r="J449" s="10">
        <f t="shared" si="59"/>
        <v>-2.9058219270602342E-2</v>
      </c>
      <c r="K449">
        <f t="shared" si="54"/>
        <v>-3.1888244787009697E-2</v>
      </c>
      <c r="L449">
        <f t="shared" si="55"/>
        <v>-3.4763935287831962E-2</v>
      </c>
      <c r="M449" s="13">
        <f t="shared" si="60"/>
        <v>6.8387368125669687E-6</v>
      </c>
      <c r="N449" s="13">
        <f t="shared" si="61"/>
        <v>3.2555195269270638E-5</v>
      </c>
      <c r="O449" s="13">
        <v>1</v>
      </c>
    </row>
    <row r="450" spans="4:15" x14ac:dyDescent="0.4">
      <c r="D450" s="6">
        <v>7.6200000000000099</v>
      </c>
      <c r="E450" s="7">
        <f t="shared" si="56"/>
        <v>-1.0593387091086096E-2</v>
      </c>
      <c r="G450">
        <f t="shared" si="57"/>
        <v>9.1495091694435207</v>
      </c>
      <c r="H450" s="10">
        <f t="shared" si="62"/>
        <v>-2.8856386436118528E-2</v>
      </c>
      <c r="I450">
        <f t="shared" si="58"/>
        <v>9.1262066605554075</v>
      </c>
      <c r="J450" s="10">
        <f t="shared" si="59"/>
        <v>-2.8644518694296805E-2</v>
      </c>
      <c r="K450">
        <f t="shared" si="54"/>
        <v>-3.1470169253351485E-2</v>
      </c>
      <c r="L450">
        <f t="shared" si="55"/>
        <v>-3.4315998100597218E-2</v>
      </c>
      <c r="M450" s="13">
        <f t="shared" si="60"/>
        <v>6.8318606156622533E-6</v>
      </c>
      <c r="N450" s="13">
        <f t="shared" si="61"/>
        <v>3.2165678656089694E-5</v>
      </c>
      <c r="O450" s="13">
        <v>1</v>
      </c>
    </row>
    <row r="451" spans="4:15" x14ac:dyDescent="0.4">
      <c r="D451" s="6">
        <v>7.6400000000000103</v>
      </c>
      <c r="E451" s="7">
        <f t="shared" si="56"/>
        <v>-1.0442494652275966E-2</v>
      </c>
      <c r="G451">
        <f t="shared" si="57"/>
        <v>9.1646290739041376</v>
      </c>
      <c r="H451" s="10">
        <f t="shared" si="62"/>
        <v>-2.8445355432799732E-2</v>
      </c>
      <c r="I451">
        <f t="shared" si="58"/>
        <v>9.1411908250188088</v>
      </c>
      <c r="J451" s="10">
        <f t="shared" si="59"/>
        <v>-2.8236505539754212E-2</v>
      </c>
      <c r="K451">
        <f t="shared" si="54"/>
        <v>-3.1057569201763262E-2</v>
      </c>
      <c r="L451">
        <f t="shared" si="55"/>
        <v>-3.3873825843085556E-2</v>
      </c>
      <c r="M451" s="13">
        <f t="shared" si="60"/>
        <v>6.8236607747626522E-6</v>
      </c>
      <c r="N451" s="13">
        <f t="shared" si="61"/>
        <v>3.1779380202351795E-5</v>
      </c>
      <c r="O451" s="13">
        <v>1</v>
      </c>
    </row>
    <row r="452" spans="4:15" x14ac:dyDescent="0.4">
      <c r="D452" s="6">
        <v>7.6600000000000099</v>
      </c>
      <c r="E452" s="7">
        <f t="shared" si="56"/>
        <v>-1.0293677797893516E-2</v>
      </c>
      <c r="G452">
        <f t="shared" si="57"/>
        <v>9.1797489783647528</v>
      </c>
      <c r="H452" s="10">
        <f t="shared" si="62"/>
        <v>-2.8039978321461941E-2</v>
      </c>
      <c r="I452">
        <f t="shared" si="58"/>
        <v>9.1561749894822082</v>
      </c>
      <c r="J452" s="10">
        <f t="shared" si="59"/>
        <v>-2.7834104765504072E-2</v>
      </c>
      <c r="K452">
        <f t="shared" si="54"/>
        <v>-3.0650373093010979E-2</v>
      </c>
      <c r="L452">
        <f t="shared" si="55"/>
        <v>-3.3437344520869029E-2</v>
      </c>
      <c r="M452" s="13">
        <f t="shared" si="60"/>
        <v>6.8141608633305571E-6</v>
      </c>
      <c r="N452" s="13">
        <f t="shared" si="61"/>
        <v>3.139629575610235E-5</v>
      </c>
      <c r="O452" s="13">
        <v>1</v>
      </c>
    </row>
    <row r="453" spans="4:15" x14ac:dyDescent="0.4">
      <c r="D453" s="6">
        <v>7.6800000000000104</v>
      </c>
      <c r="E453" s="7">
        <f t="shared" si="56"/>
        <v>-1.0146909125103715E-2</v>
      </c>
      <c r="G453">
        <f t="shared" si="57"/>
        <v>9.194868882825368</v>
      </c>
      <c r="H453" s="10">
        <f t="shared" si="62"/>
        <v>-2.7640180456782518E-2</v>
      </c>
      <c r="I453">
        <f t="shared" si="58"/>
        <v>9.1711591539456094</v>
      </c>
      <c r="J453" s="10">
        <f t="shared" si="59"/>
        <v>-2.7437242274280443E-2</v>
      </c>
      <c r="K453">
        <f t="shared" si="54"/>
        <v>-3.02485103173777E-2</v>
      </c>
      <c r="L453">
        <f t="shared" si="55"/>
        <v>-3.3006481083364764E-2</v>
      </c>
      <c r="M453" s="13">
        <f t="shared" si="60"/>
        <v>6.8033846616724782E-6</v>
      </c>
      <c r="N453" s="13">
        <f t="shared" si="61"/>
        <v>3.1016420912610948E-5</v>
      </c>
      <c r="O453" s="13">
        <v>1</v>
      </c>
    </row>
    <row r="454" spans="4:15" x14ac:dyDescent="0.4">
      <c r="D454" s="6">
        <v>7.7000000000000099</v>
      </c>
      <c r="E454" s="7">
        <f t="shared" si="56"/>
        <v>-1.0002161576090495E-2</v>
      </c>
      <c r="G454">
        <f t="shared" si="57"/>
        <v>9.2099887872859849</v>
      </c>
      <c r="H454" s="10">
        <f t="shared" si="62"/>
        <v>-2.7245888133270512E-2</v>
      </c>
      <c r="I454">
        <f t="shared" si="58"/>
        <v>9.1861433184090089</v>
      </c>
      <c r="J454" s="10">
        <f t="shared" si="59"/>
        <v>-2.7045844901748703E-2</v>
      </c>
      <c r="K454">
        <f t="shared" si="54"/>
        <v>-2.9851911182741463E-2</v>
      </c>
      <c r="L454">
        <f t="shared" si="55"/>
        <v>-3.258116341196983E-2</v>
      </c>
      <c r="M454" s="13">
        <f t="shared" si="60"/>
        <v>6.7913561343738729E-6</v>
      </c>
      <c r="N454" s="13">
        <f t="shared" si="61"/>
        <v>3.0639751009596636E-5</v>
      </c>
      <c r="O454" s="13">
        <v>1</v>
      </c>
    </row>
    <row r="455" spans="4:15" x14ac:dyDescent="0.4">
      <c r="D455" s="6">
        <v>7.7200000000000104</v>
      </c>
      <c r="E455" s="7">
        <f t="shared" si="56"/>
        <v>-9.8594084339348135E-3</v>
      </c>
      <c r="G455">
        <f t="shared" si="57"/>
        <v>9.2251086917466019</v>
      </c>
      <c r="H455" s="10">
        <f t="shared" si="62"/>
        <v>-2.6857028574038429E-2</v>
      </c>
      <c r="I455">
        <f t="shared" si="58"/>
        <v>9.2011274828724083</v>
      </c>
      <c r="J455" s="10">
        <f t="shared" si="59"/>
        <v>-2.6659840405359733E-2</v>
      </c>
      <c r="K455">
        <f t="shared" si="54"/>
        <v>-2.9460506902801786E-2</v>
      </c>
      <c r="L455">
        <f t="shared" si="55"/>
        <v>-3.2161320308339958E-2</v>
      </c>
      <c r="M455" s="13">
        <f t="shared" si="60"/>
        <v>6.7780994083404377E-6</v>
      </c>
      <c r="N455" s="13">
        <f t="shared" si="61"/>
        <v>3.0266281122895309E-5</v>
      </c>
      <c r="O455" s="13">
        <v>1</v>
      </c>
    </row>
    <row r="456" spans="4:15" x14ac:dyDescent="0.4">
      <c r="D456" s="6">
        <v>7.74000000000001</v>
      </c>
      <c r="E456" s="7">
        <f t="shared" si="56"/>
        <v>-9.7186233185394735E-3</v>
      </c>
      <c r="G456">
        <f t="shared" si="57"/>
        <v>9.240228596207217</v>
      </c>
      <c r="H456" s="10">
        <f t="shared" si="62"/>
        <v>-2.6473529919701529E-2</v>
      </c>
      <c r="I456">
        <f t="shared" si="58"/>
        <v>9.2161116473358078</v>
      </c>
      <c r="J456" s="10">
        <f t="shared" si="59"/>
        <v>-2.6279157453330742E-2</v>
      </c>
      <c r="K456">
        <f t="shared" si="54"/>
        <v>-2.9074229585452319E-2</v>
      </c>
      <c r="L456">
        <f t="shared" si="55"/>
        <v>-3.1746881482810976E-2</v>
      </c>
      <c r="M456" s="13">
        <f t="shared" si="60"/>
        <v>6.7636387514362673E-6</v>
      </c>
      <c r="N456" s="13">
        <f t="shared" si="61"/>
        <v>2.9896006062555571E-5</v>
      </c>
      <c r="O456" s="13">
        <v>1</v>
      </c>
    </row>
    <row r="457" spans="4:15" x14ac:dyDescent="0.4">
      <c r="D457" s="6">
        <v>7.7600000000000096</v>
      </c>
      <c r="E457" s="7">
        <f t="shared" si="56"/>
        <v>-9.5797801826001359E-3</v>
      </c>
      <c r="G457">
        <f t="shared" si="57"/>
        <v>9.2553485006678322</v>
      </c>
      <c r="H457" s="10">
        <f t="shared" si="62"/>
        <v>-2.6095321217402774E-2</v>
      </c>
      <c r="I457">
        <f t="shared" si="58"/>
        <v>9.231095811799209</v>
      </c>
      <c r="J457" s="10">
        <f t="shared" si="59"/>
        <v>-2.5903725613750768E-2</v>
      </c>
      <c r="K457">
        <f t="shared" si="54"/>
        <v>-2.8693012221298338E-2</v>
      </c>
      <c r="L457">
        <f t="shared" si="55"/>
        <v>-3.1337777542960535E-2</v>
      </c>
      <c r="M457" s="13">
        <f t="shared" si="60"/>
        <v>6.7479985517199415E-6</v>
      </c>
      <c r="N457" s="13">
        <f t="shared" si="61"/>
        <v>2.9528920369348391E-5</v>
      </c>
      <c r="O457" s="13">
        <v>1</v>
      </c>
    </row>
    <row r="458" spans="4:15" x14ac:dyDescent="0.4">
      <c r="D458" s="6">
        <v>7.78000000000001</v>
      </c>
      <c r="E458" s="7">
        <f t="shared" si="56"/>
        <v>-9.4428533076220608E-3</v>
      </c>
      <c r="G458">
        <f t="shared" si="57"/>
        <v>9.2704684051284492</v>
      </c>
      <c r="H458" s="10">
        <f t="shared" si="62"/>
        <v>-2.5722332409962495E-2</v>
      </c>
      <c r="I458">
        <f t="shared" si="58"/>
        <v>9.2460799762626085</v>
      </c>
      <c r="J458" s="10">
        <f t="shared" si="59"/>
        <v>-2.5533475343810053E-2</v>
      </c>
      <c r="K458">
        <f t="shared" si="54"/>
        <v>-2.8316788672317631E-2</v>
      </c>
      <c r="L458">
        <f t="shared" si="55"/>
        <v>-3.0933939982309824E-2</v>
      </c>
      <c r="M458" s="13">
        <f t="shared" si="60"/>
        <v>6.7312032972737827E-6</v>
      </c>
      <c r="N458" s="13">
        <f t="shared" si="61"/>
        <v>2.9165018311686463E-5</v>
      </c>
      <c r="O458" s="13">
        <v>1</v>
      </c>
    </row>
    <row r="459" spans="4:15" x14ac:dyDescent="0.4">
      <c r="D459" s="6">
        <v>7.8000000000000096</v>
      </c>
      <c r="E459" s="7">
        <f t="shared" si="56"/>
        <v>-9.3078172999821011E-3</v>
      </c>
      <c r="G459">
        <f t="shared" si="57"/>
        <v>9.2855883095890643</v>
      </c>
      <c r="H459" s="10">
        <f t="shared" si="62"/>
        <v>-2.5354494325151248E-2</v>
      </c>
      <c r="I459">
        <f t="shared" si="58"/>
        <v>9.2610641407260097</v>
      </c>
      <c r="J459" s="10">
        <f t="shared" si="59"/>
        <v>-2.5168337979151606E-2</v>
      </c>
      <c r="K459">
        <f t="shared" si="54"/>
        <v>-2.7945493660662919E-2</v>
      </c>
      <c r="L459">
        <f t="shared" si="55"/>
        <v>-3.053530116916198E-2</v>
      </c>
      <c r="M459" s="13">
        <f t="shared" si="60"/>
        <v>6.7132775566219188E-6</v>
      </c>
      <c r="N459" s="13">
        <f t="shared" si="61"/>
        <v>2.8804293882926333E-5</v>
      </c>
      <c r="O459" s="13">
        <v>1</v>
      </c>
    </row>
    <row r="460" spans="4:15" x14ac:dyDescent="0.4">
      <c r="D460" s="6">
        <v>7.8200000000000101</v>
      </c>
      <c r="E460" s="7">
        <f t="shared" si="56"/>
        <v>-9.1746470870353765E-3</v>
      </c>
      <c r="G460">
        <f t="shared" si="57"/>
        <v>9.3007082140496795</v>
      </c>
      <c r="H460" s="10">
        <f t="shared" si="62"/>
        <v>-2.4991738665084369E-2</v>
      </c>
      <c r="I460">
        <f t="shared" si="58"/>
        <v>9.2760483051894091</v>
      </c>
      <c r="J460" s="10">
        <f t="shared" si="59"/>
        <v>-2.4808245723343659E-2</v>
      </c>
      <c r="K460">
        <f t="shared" si="54"/>
        <v>-2.7579062757603776E-2</v>
      </c>
      <c r="L460">
        <f t="shared" si="55"/>
        <v>-3.01417943355776E-2</v>
      </c>
      <c r="M460" s="13">
        <f t="shared" si="60"/>
        <v>6.6942459597313746E-6</v>
      </c>
      <c r="N460" s="13">
        <f t="shared" si="61"/>
        <v>2.8446740799062598E-5</v>
      </c>
      <c r="O460" s="13">
        <v>1</v>
      </c>
    </row>
    <row r="461" spans="4:15" x14ac:dyDescent="0.4">
      <c r="D461" s="6">
        <v>7.8400000000000096</v>
      </c>
      <c r="E461" s="7">
        <f t="shared" si="56"/>
        <v>-9.043317913266239E-3</v>
      </c>
      <c r="G461">
        <f t="shared" si="57"/>
        <v>9.3158281185102947</v>
      </c>
      <c r="H461" s="10">
        <f t="shared" si="62"/>
        <v>-2.4633997995737237E-2</v>
      </c>
      <c r="I461">
        <f t="shared" si="58"/>
        <v>9.2910324696528086</v>
      </c>
      <c r="J461" s="10">
        <f t="shared" si="59"/>
        <v>-2.4453131637471915E-2</v>
      </c>
      <c r="K461">
        <f t="shared" si="54"/>
        <v>-2.7217432372607122E-2</v>
      </c>
      <c r="L461">
        <f t="shared" si="55"/>
        <v>-2.9753353566484342E-2</v>
      </c>
      <c r="M461" s="13">
        <f t="shared" si="60"/>
        <v>6.6741331795930911E-6</v>
      </c>
      <c r="N461" s="13">
        <f t="shared" si="61"/>
        <v>2.8092352496784211E-5</v>
      </c>
      <c r="O461" s="13">
        <v>1</v>
      </c>
    </row>
    <row r="462" spans="4:15" x14ac:dyDescent="0.4">
      <c r="D462" s="6">
        <v>7.8600000000000101</v>
      </c>
      <c r="E462" s="7">
        <f t="shared" si="56"/>
        <v>-8.9138053364829703E-3</v>
      </c>
      <c r="G462">
        <f t="shared" si="57"/>
        <v>9.3309480229709116</v>
      </c>
      <c r="H462" s="10">
        <f t="shared" si="62"/>
        <v>-2.4281205736579617E-2</v>
      </c>
      <c r="I462">
        <f t="shared" si="58"/>
        <v>9.3060166341162098</v>
      </c>
      <c r="J462" s="10">
        <f t="shared" si="59"/>
        <v>-2.4102929629849956E-2</v>
      </c>
      <c r="K462">
        <f t="shared" si="54"/>
        <v>-2.6860539742554181E-2</v>
      </c>
      <c r="L462">
        <f t="shared" si="55"/>
        <v>-2.9369913788919632E-2</v>
      </c>
      <c r="M462" s="13">
        <f t="shared" si="60"/>
        <v>6.6529639143767906E-6</v>
      </c>
      <c r="N462" s="13">
        <f t="shared" si="61"/>
        <v>2.7741122131890905E-5</v>
      </c>
      <c r="O462" s="13">
        <v>1</v>
      </c>
    </row>
    <row r="463" spans="4:15" x14ac:dyDescent="0.4">
      <c r="D463" s="6">
        <v>7.8800000000000097</v>
      </c>
      <c r="E463" s="7">
        <f t="shared" si="56"/>
        <v>-8.7860852240558146E-3</v>
      </c>
      <c r="G463">
        <f t="shared" si="57"/>
        <v>9.3460679274315286</v>
      </c>
      <c r="H463" s="10">
        <f t="shared" si="62"/>
        <v>-2.3933296150328038E-2</v>
      </c>
      <c r="I463">
        <f t="shared" si="58"/>
        <v>9.3210007985796075</v>
      </c>
      <c r="J463" s="10">
        <f t="shared" si="59"/>
        <v>-2.3757574445846922E-2</v>
      </c>
      <c r="K463">
        <f t="shared" si="54"/>
        <v>-2.6508322921092918E-2</v>
      </c>
      <c r="L463">
        <f t="shared" si="55"/>
        <v>-2.899141076140558E-2</v>
      </c>
      <c r="M463" s="13">
        <f t="shared" si="60"/>
        <v>6.6307628701558061E-6</v>
      </c>
      <c r="N463" s="13">
        <f t="shared" si="61"/>
        <v>2.7393042578060625E-5</v>
      </c>
      <c r="O463" s="13">
        <v>1</v>
      </c>
    </row>
    <row r="464" spans="4:15" x14ac:dyDescent="0.4">
      <c r="D464" s="6">
        <v>7.9000000000000101</v>
      </c>
      <c r="E464" s="7">
        <f t="shared" si="56"/>
        <v>-8.6601337491977615E-3</v>
      </c>
      <c r="G464">
        <f t="shared" si="57"/>
        <v>9.3611878318921438</v>
      </c>
      <c r="H464" s="10">
        <f t="shared" si="62"/>
        <v>-2.3590204332814703E-2</v>
      </c>
      <c r="I464">
        <f t="shared" si="58"/>
        <v>9.3359849630430087</v>
      </c>
      <c r="J464" s="10">
        <f t="shared" si="59"/>
        <v>-2.3417001657830748E-2</v>
      </c>
      <c r="K464">
        <f t="shared" si="54"/>
        <v>-2.6160720768123084E-2</v>
      </c>
      <c r="L464">
        <f t="shared" si="55"/>
        <v>-2.8617781063452804E-2</v>
      </c>
      <c r="M464" s="13">
        <f t="shared" si="60"/>
        <v>6.6075547441905089E-6</v>
      </c>
      <c r="N464" s="13">
        <f t="shared" si="61"/>
        <v>2.7048106425942504E-5</v>
      </c>
      <c r="O464" s="13">
        <v>1</v>
      </c>
    </row>
    <row r="465" spans="4:15" x14ac:dyDescent="0.4">
      <c r="D465" s="6">
        <v>7.9200000000000097</v>
      </c>
      <c r="E465" s="7">
        <f t="shared" si="56"/>
        <v>-8.5359273872877769E-3</v>
      </c>
      <c r="G465">
        <f t="shared" si="57"/>
        <v>9.3763077363527589</v>
      </c>
      <c r="H465" s="10">
        <f t="shared" si="62"/>
        <v>-2.3251866202971906E-2</v>
      </c>
      <c r="I465">
        <f t="shared" si="58"/>
        <v>9.3509691275064082</v>
      </c>
      <c r="J465" s="10">
        <f t="shared" si="59"/>
        <v>-2.3081147655226151E-2</v>
      </c>
      <c r="K465">
        <f t="shared" si="54"/>
        <v>-2.5817672939413991E-2</v>
      </c>
      <c r="L465">
        <f t="shared" si="55"/>
        <v>-2.8248962085194396E-2</v>
      </c>
      <c r="M465" s="13">
        <f t="shared" si="60"/>
        <v>6.5833642087715819E-6</v>
      </c>
      <c r="N465" s="13">
        <f t="shared" si="61"/>
        <v>2.6706305982588013E-5</v>
      </c>
      <c r="O465" s="13">
        <v>1</v>
      </c>
    </row>
    <row r="466" spans="4:15" x14ac:dyDescent="0.4">
      <c r="D466" s="6">
        <v>7.9400000000000102</v>
      </c>
      <c r="E466" s="7">
        <f t="shared" si="56"/>
        <v>-8.4134429122358235E-3</v>
      </c>
      <c r="G466">
        <f t="shared" si="57"/>
        <v>9.3914276408133759</v>
      </c>
      <c r="H466" s="10">
        <f t="shared" si="62"/>
        <v>-2.2918218492930385E-2</v>
      </c>
      <c r="I466">
        <f t="shared" si="58"/>
        <v>9.3659532919698094</v>
      </c>
      <c r="J466" s="10">
        <f t="shared" si="59"/>
        <v>-2.2749949634685667E-2</v>
      </c>
      <c r="K466">
        <f t="shared" si="54"/>
        <v>-2.5479119876352128E-2</v>
      </c>
      <c r="L466">
        <f t="shared" si="55"/>
        <v>-2.7884892017145807E-2</v>
      </c>
      <c r="M466" s="13">
        <f t="shared" si="60"/>
        <v>6.5582158956113976E-6</v>
      </c>
      <c r="N466" s="13">
        <f t="shared" si="61"/>
        <v>2.636763327118542E-5</v>
      </c>
      <c r="O466" s="13">
        <v>1</v>
      </c>
    </row>
    <row r="467" spans="4:15" x14ac:dyDescent="0.4">
      <c r="D467" s="6">
        <v>7.9600000000000097</v>
      </c>
      <c r="E467" s="7">
        <f t="shared" si="56"/>
        <v>-8.2926573928894121E-3</v>
      </c>
      <c r="G467">
        <f t="shared" si="57"/>
        <v>9.4065475452739928</v>
      </c>
      <c r="H467" s="10">
        <f t="shared" si="62"/>
        <v>-2.2589198738230763E-2</v>
      </c>
      <c r="I467">
        <f t="shared" si="58"/>
        <v>9.3809374564332089</v>
      </c>
      <c r="J467" s="10">
        <f t="shared" si="59"/>
        <v>-2.2423345590372977E-2</v>
      </c>
      <c r="K467">
        <f t="shared" si="54"/>
        <v>-2.5145002795817974E-2</v>
      </c>
      <c r="L467">
        <f t="shared" si="55"/>
        <v>-2.7525509840091448E-2</v>
      </c>
      <c r="M467" s="13">
        <f t="shared" si="60"/>
        <v>6.532134380779252E-6</v>
      </c>
      <c r="N467" s="13">
        <f t="shared" si="61"/>
        <v>2.6032080031105248E-5</v>
      </c>
      <c r="O467" s="13">
        <v>1</v>
      </c>
    </row>
    <row r="468" spans="4:15" x14ac:dyDescent="0.4">
      <c r="D468" s="6">
        <v>7.9800000000000102</v>
      </c>
      <c r="E468" s="7">
        <f t="shared" ref="E468:E469" si="63">-(1+D468+$E$5*D468^3)*EXP(-D468)</f>
        <v>-8.1735481894810533E-3</v>
      </c>
      <c r="G468">
        <f t="shared" si="57"/>
        <v>9.421667449734608</v>
      </c>
      <c r="H468" s="10">
        <f t="shared" si="62"/>
        <v>-2.2264745268146389E-2</v>
      </c>
      <c r="I468">
        <f t="shared" ref="I468:I469" si="64">$K$11*(D468/$K$12+1)</f>
        <v>9.3959216208966083</v>
      </c>
      <c r="J468" s="10">
        <f t="shared" ref="J468:J469" si="65">-(-$H$4)*(1+D468+$K$5*D468^3)*EXP(-D468)</f>
        <v>-2.210127430435677E-2</v>
      </c>
      <c r="K468">
        <f t="shared" si="54"/>
        <v>-2.4815263680189815E-2</v>
      </c>
      <c r="L468">
        <f t="shared" si="55"/>
        <v>-2.7170755315094622E-2</v>
      </c>
      <c r="M468" s="13">
        <f t="shared" ref="M468:M469" si="66">(K468-H468)^2*O468</f>
        <v>6.5051441701725157E-6</v>
      </c>
      <c r="N468" s="13">
        <f t="shared" ref="N468:N469" si="67">(L468-J468)^2*O468</f>
        <v>2.5699637718231676E-5</v>
      </c>
      <c r="O468" s="13">
        <v>1</v>
      </c>
    </row>
    <row r="469" spans="4:15" x14ac:dyDescent="0.4">
      <c r="D469" s="6">
        <v>8.0000000000000107</v>
      </c>
      <c r="E469" s="7">
        <f t="shared" si="63"/>
        <v>-8.056092950116325E-3</v>
      </c>
      <c r="G469">
        <f t="shared" si="57"/>
        <v>9.436787354195225</v>
      </c>
      <c r="H469" s="10">
        <f t="shared" si="62"/>
        <v>-2.1944797196116868E-2</v>
      </c>
      <c r="I469">
        <f t="shared" si="64"/>
        <v>9.4109057853600095</v>
      </c>
      <c r="J469" s="10">
        <f t="shared" si="65"/>
        <v>-2.178367533711454E-2</v>
      </c>
      <c r="K469">
        <f t="shared" si="54"/>
        <v>-2.4489845267473286E-2</v>
      </c>
      <c r="L469">
        <f t="shared" si="55"/>
        <v>-2.6820568973631269E-2</v>
      </c>
      <c r="M469" s="13">
        <f t="shared" si="66"/>
        <v>6.4772696855150255E-6</v>
      </c>
      <c r="N469" s="13">
        <f t="shared" si="67"/>
        <v>2.5370297505582716E-5</v>
      </c>
      <c r="O469" s="13"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fit_HCP</vt:lpstr>
      <vt:lpstr>fit_BCC</vt:lpstr>
      <vt:lpstr>fit_FCC</vt:lpstr>
      <vt:lpstr>table</vt:lpstr>
      <vt:lpstr>fit_BCC_FCC</vt:lpstr>
      <vt:lpstr>fit_FCC&amp;BCC</vt:lpstr>
      <vt:lpstr>fit_FCC&amp;HCP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2024-11-21T12:49:53Z</dcterms:modified>
</cp:coreProperties>
</file>