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Grain_Boundary_SiC\structure\"/>
    </mc:Choice>
  </mc:AlternateContent>
  <xr:revisionPtr revIDLastSave="0" documentId="13_ncr:1_{9CBE01D7-BF2F-4967-A7C7-9BE3D538FB1F}" xr6:coauthVersionLast="47" xr6:coauthVersionMax="47" xr10:uidLastSave="{00000000-0000-0000-0000-000000000000}"/>
  <bookViews>
    <workbookView xWindow="12555" yWindow="1125" windowWidth="12150" windowHeight="12750" xr2:uid="{A2B6DF53-6092-468B-9B0C-6C08875E4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7" i="1"/>
  <c r="E7" i="1"/>
  <c r="G4" i="1"/>
  <c r="E4" i="1" s="1"/>
</calcChain>
</file>

<file path=xl/sharedStrings.xml><?xml version="1.0" encoding="utf-8"?>
<sst xmlns="http://schemas.openxmlformats.org/spreadsheetml/2006/main" count="20" uniqueCount="17">
  <si>
    <t>u</t>
    <phoneticPr fontId="1"/>
  </si>
  <si>
    <t>v</t>
    <phoneticPr fontId="1"/>
  </si>
  <si>
    <t xml:space="preserve">w </t>
    <phoneticPr fontId="1"/>
  </si>
  <si>
    <t>Grain boundary</t>
    <phoneticPr fontId="1"/>
  </si>
  <si>
    <t>a</t>
    <phoneticPr fontId="1"/>
  </si>
  <si>
    <t>b</t>
    <phoneticPr fontId="1"/>
  </si>
  <si>
    <t>input</t>
    <phoneticPr fontId="1"/>
  </si>
  <si>
    <t>output</t>
    <phoneticPr fontId="1"/>
  </si>
  <si>
    <t>theta(degee)</t>
  </si>
  <si>
    <t>Note: the variables a and b are integer pairs that are greater or equal to zero.</t>
    <phoneticPr fontId="1"/>
  </si>
  <si>
    <t>Note: If the values obtained for Σ in Eq.(s) (1.4)-(1.5) are even integers, they must be iteratively divided by 2 until the final result is an odd integer.</t>
    <phoneticPr fontId="1"/>
  </si>
  <si>
    <t>Eq.(s) (1.4) results</t>
    <phoneticPr fontId="1"/>
  </si>
  <si>
    <t>Eq.(s) (1.5) results</t>
  </si>
  <si>
    <t>Sigma</t>
    <phoneticPr fontId="1"/>
  </si>
  <si>
    <t>Note: rotation axis [uvw]</t>
    <phoneticPr fontId="1"/>
  </si>
  <si>
    <t>theta/2 (degree)</t>
    <phoneticPr fontId="1"/>
  </si>
  <si>
    <t>theta (degee)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</si>
</sst>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11111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5" fontId="0" fillId="3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130A-B97D-4926-9FC7-A76E0EBCE4A3}">
  <dimension ref="A1:G11"/>
  <sheetViews>
    <sheetView tabSelected="1" workbookViewId="0">
      <selection activeCell="C12" sqref="C12"/>
    </sheetView>
  </sheetViews>
  <sheetFormatPr defaultRowHeight="18.75"/>
  <cols>
    <col min="5" max="5" width="16.125" bestFit="1" customWidth="1"/>
    <col min="7" max="7" width="18.5" bestFit="1" customWidth="1"/>
  </cols>
  <sheetData>
    <row r="1" spans="1:7">
      <c r="A1" t="s">
        <v>3</v>
      </c>
    </row>
    <row r="2" spans="1:7">
      <c r="A2" t="s">
        <v>6</v>
      </c>
      <c r="E2" s="2" t="s">
        <v>7</v>
      </c>
      <c r="G2" s="7" t="s">
        <v>11</v>
      </c>
    </row>
    <row r="3" spans="1:7">
      <c r="A3" s="8" t="s">
        <v>0</v>
      </c>
      <c r="B3" s="8" t="s">
        <v>1</v>
      </c>
      <c r="C3" s="8" t="s">
        <v>2</v>
      </c>
      <c r="E3" s="8" t="s">
        <v>13</v>
      </c>
      <c r="G3" s="9" t="s">
        <v>13</v>
      </c>
    </row>
    <row r="4" spans="1:7">
      <c r="A4" s="3">
        <v>0</v>
      </c>
      <c r="B4" s="3">
        <v>0</v>
      </c>
      <c r="C4" s="3">
        <v>1</v>
      </c>
      <c r="E4" s="4">
        <f>IF(MOD(G4, 2) = 0, G4 / 2, G4)</f>
        <v>5</v>
      </c>
      <c r="G4" s="5">
        <f>A7^2+(A4^2+B4^2+C4^2)*B7^2</f>
        <v>10</v>
      </c>
    </row>
    <row r="5" spans="1:7">
      <c r="A5" s="1" t="s">
        <v>6</v>
      </c>
      <c r="E5" s="2" t="s">
        <v>7</v>
      </c>
      <c r="G5" s="7" t="s">
        <v>12</v>
      </c>
    </row>
    <row r="6" spans="1:7">
      <c r="A6" s="8" t="s">
        <v>4</v>
      </c>
      <c r="B6" s="8" t="s">
        <v>5</v>
      </c>
      <c r="E6" s="8" t="s">
        <v>16</v>
      </c>
      <c r="G6" s="9" t="s">
        <v>8</v>
      </c>
    </row>
    <row r="7" spans="1:7">
      <c r="A7" s="3">
        <v>3</v>
      </c>
      <c r="B7" s="3">
        <v>1</v>
      </c>
      <c r="E7" s="6">
        <f>2*ATAN((B7/A7)*(A4^2+B4^2+C4^2)^0.5)*180/PI()</f>
        <v>36.86989764584402</v>
      </c>
      <c r="G7" s="6">
        <f>2*ATAN((B7/A7)*(A4^2+B4^2+C4^2)^0.5)*180/PI()</f>
        <v>36.86989764584402</v>
      </c>
    </row>
    <row r="8" spans="1:7">
      <c r="E8" s="9" t="s">
        <v>15</v>
      </c>
    </row>
    <row r="9" spans="1:7">
      <c r="A9" t="s">
        <v>14</v>
      </c>
      <c r="E9" s="10">
        <f>E7/2</f>
        <v>18.43494882292201</v>
      </c>
    </row>
    <row r="10" spans="1:7">
      <c r="A10" s="1" t="s">
        <v>9</v>
      </c>
    </row>
    <row r="11" spans="1:7">
      <c r="A11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2024-10-17T05:30:55Z</dcterms:created>
  <dcterms:modified xsi:type="dcterms:W3CDTF">2024-10-17T05:57:30Z</dcterms:modified>
</cp:coreProperties>
</file>