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B4D4F7BC-0DED-41AE-AB0D-EDF61E777C30}" xr6:coauthVersionLast="47" xr6:coauthVersionMax="47" xr10:uidLastSave="{00000000-0000-0000-0000-000000000000}"/>
  <bookViews>
    <workbookView xWindow="-5220" yWindow="375" windowWidth="18510" windowHeight="14055" xr2:uid="{B1CE91EC-0DE3-4F38-BC70-60547E21D489}"/>
  </bookViews>
  <sheets>
    <sheet name="fit" sheetId="2" r:id="rId1"/>
  </sheets>
  <definedNames>
    <definedName name="solver_adj" localSheetId="0" hidden="1">fit!$O$4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fit!$O$7</definedName>
    <definedName name="solver_lhs2" localSheetId="0" hidden="1">fit!$O$6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fit!$P$19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1</definedName>
    <definedName name="solver_rhs1" localSheetId="0" hidden="1">10</definedName>
    <definedName name="solver_rhs2" localSheetId="0" hidden="1">0.4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9" i="2" l="1"/>
  <c r="E33" i="2"/>
  <c r="T21" i="2"/>
  <c r="O7" i="2"/>
  <c r="R24" i="2" s="1"/>
  <c r="N3" i="2"/>
  <c r="L3" i="2"/>
  <c r="O3" i="2" s="1"/>
  <c r="K3" i="2"/>
  <c r="E3" i="2"/>
  <c r="D3" i="2"/>
  <c r="E8" i="2"/>
  <c r="H469" i="2"/>
  <c r="I469" i="2" s="1"/>
  <c r="E469" i="2"/>
  <c r="H468" i="2"/>
  <c r="I468" i="2" s="1"/>
  <c r="E468" i="2"/>
  <c r="H467" i="2"/>
  <c r="I467" i="2" s="1"/>
  <c r="E467" i="2"/>
  <c r="H466" i="2"/>
  <c r="I466" i="2" s="1"/>
  <c r="E466" i="2"/>
  <c r="H465" i="2"/>
  <c r="I465" i="2" s="1"/>
  <c r="E465" i="2"/>
  <c r="H464" i="2"/>
  <c r="I464" i="2" s="1"/>
  <c r="E464" i="2"/>
  <c r="H463" i="2"/>
  <c r="I463" i="2" s="1"/>
  <c r="E463" i="2"/>
  <c r="H462" i="2"/>
  <c r="I462" i="2" s="1"/>
  <c r="E462" i="2"/>
  <c r="H461" i="2"/>
  <c r="I461" i="2" s="1"/>
  <c r="E461" i="2"/>
  <c r="H460" i="2"/>
  <c r="I460" i="2" s="1"/>
  <c r="E460" i="2"/>
  <c r="H459" i="2"/>
  <c r="I459" i="2" s="1"/>
  <c r="E459" i="2"/>
  <c r="H458" i="2"/>
  <c r="I458" i="2" s="1"/>
  <c r="E458" i="2"/>
  <c r="H457" i="2"/>
  <c r="I457" i="2" s="1"/>
  <c r="E457" i="2"/>
  <c r="H456" i="2"/>
  <c r="I456" i="2" s="1"/>
  <c r="E456" i="2"/>
  <c r="H455" i="2"/>
  <c r="I455" i="2" s="1"/>
  <c r="E455" i="2"/>
  <c r="H454" i="2"/>
  <c r="I454" i="2" s="1"/>
  <c r="E454" i="2"/>
  <c r="H453" i="2"/>
  <c r="I453" i="2" s="1"/>
  <c r="E453" i="2"/>
  <c r="H452" i="2"/>
  <c r="I452" i="2" s="1"/>
  <c r="E452" i="2"/>
  <c r="H451" i="2"/>
  <c r="I451" i="2" s="1"/>
  <c r="E451" i="2"/>
  <c r="H450" i="2"/>
  <c r="I450" i="2" s="1"/>
  <c r="E450" i="2"/>
  <c r="H449" i="2"/>
  <c r="I449" i="2" s="1"/>
  <c r="E449" i="2"/>
  <c r="H448" i="2"/>
  <c r="I448" i="2" s="1"/>
  <c r="E448" i="2"/>
  <c r="H447" i="2"/>
  <c r="I447" i="2" s="1"/>
  <c r="E447" i="2"/>
  <c r="H446" i="2"/>
  <c r="I446" i="2" s="1"/>
  <c r="E446" i="2"/>
  <c r="H445" i="2"/>
  <c r="I445" i="2" s="1"/>
  <c r="E445" i="2"/>
  <c r="H444" i="2"/>
  <c r="I444" i="2" s="1"/>
  <c r="E444" i="2"/>
  <c r="H443" i="2"/>
  <c r="I443" i="2" s="1"/>
  <c r="E443" i="2"/>
  <c r="H442" i="2"/>
  <c r="I442" i="2" s="1"/>
  <c r="E442" i="2"/>
  <c r="H441" i="2"/>
  <c r="I441" i="2" s="1"/>
  <c r="E441" i="2"/>
  <c r="H440" i="2"/>
  <c r="I440" i="2" s="1"/>
  <c r="E440" i="2"/>
  <c r="H439" i="2"/>
  <c r="I439" i="2" s="1"/>
  <c r="E439" i="2"/>
  <c r="H438" i="2"/>
  <c r="I438" i="2" s="1"/>
  <c r="E438" i="2"/>
  <c r="H437" i="2"/>
  <c r="I437" i="2" s="1"/>
  <c r="E437" i="2"/>
  <c r="H436" i="2"/>
  <c r="I436" i="2" s="1"/>
  <c r="E436" i="2"/>
  <c r="H435" i="2"/>
  <c r="I435" i="2" s="1"/>
  <c r="E435" i="2"/>
  <c r="H434" i="2"/>
  <c r="I434" i="2" s="1"/>
  <c r="E434" i="2"/>
  <c r="H433" i="2"/>
  <c r="I433" i="2" s="1"/>
  <c r="E433" i="2"/>
  <c r="H432" i="2"/>
  <c r="I432" i="2" s="1"/>
  <c r="E432" i="2"/>
  <c r="H431" i="2"/>
  <c r="I431" i="2" s="1"/>
  <c r="E431" i="2"/>
  <c r="H430" i="2"/>
  <c r="I430" i="2" s="1"/>
  <c r="E430" i="2"/>
  <c r="H429" i="2"/>
  <c r="I429" i="2" s="1"/>
  <c r="E429" i="2"/>
  <c r="H428" i="2"/>
  <c r="I428" i="2" s="1"/>
  <c r="E428" i="2"/>
  <c r="H427" i="2"/>
  <c r="I427" i="2" s="1"/>
  <c r="E427" i="2"/>
  <c r="H426" i="2"/>
  <c r="I426" i="2" s="1"/>
  <c r="E426" i="2"/>
  <c r="H425" i="2"/>
  <c r="I425" i="2" s="1"/>
  <c r="E425" i="2"/>
  <c r="H424" i="2"/>
  <c r="I424" i="2" s="1"/>
  <c r="E424" i="2"/>
  <c r="H423" i="2"/>
  <c r="I423" i="2" s="1"/>
  <c r="E423" i="2"/>
  <c r="H422" i="2"/>
  <c r="I422" i="2" s="1"/>
  <c r="E422" i="2"/>
  <c r="H421" i="2"/>
  <c r="I421" i="2" s="1"/>
  <c r="E421" i="2"/>
  <c r="H420" i="2"/>
  <c r="I420" i="2" s="1"/>
  <c r="E420" i="2"/>
  <c r="H419" i="2"/>
  <c r="I419" i="2" s="1"/>
  <c r="E419" i="2"/>
  <c r="H418" i="2"/>
  <c r="I418" i="2" s="1"/>
  <c r="E418" i="2"/>
  <c r="H417" i="2"/>
  <c r="I417" i="2" s="1"/>
  <c r="E417" i="2"/>
  <c r="H416" i="2"/>
  <c r="I416" i="2" s="1"/>
  <c r="E416" i="2"/>
  <c r="H415" i="2"/>
  <c r="I415" i="2" s="1"/>
  <c r="E415" i="2"/>
  <c r="H414" i="2"/>
  <c r="I414" i="2" s="1"/>
  <c r="E414" i="2"/>
  <c r="H413" i="2"/>
  <c r="I413" i="2" s="1"/>
  <c r="E413" i="2"/>
  <c r="H412" i="2"/>
  <c r="I412" i="2" s="1"/>
  <c r="E412" i="2"/>
  <c r="H411" i="2"/>
  <c r="I411" i="2" s="1"/>
  <c r="E411" i="2"/>
  <c r="H410" i="2"/>
  <c r="I410" i="2" s="1"/>
  <c r="E410" i="2"/>
  <c r="H409" i="2"/>
  <c r="I409" i="2" s="1"/>
  <c r="E409" i="2"/>
  <c r="H408" i="2"/>
  <c r="I408" i="2" s="1"/>
  <c r="E408" i="2"/>
  <c r="H407" i="2"/>
  <c r="I407" i="2" s="1"/>
  <c r="E407" i="2"/>
  <c r="H406" i="2"/>
  <c r="I406" i="2" s="1"/>
  <c r="E406" i="2"/>
  <c r="H405" i="2"/>
  <c r="I405" i="2" s="1"/>
  <c r="E405" i="2"/>
  <c r="H404" i="2"/>
  <c r="I404" i="2" s="1"/>
  <c r="E404" i="2"/>
  <c r="H403" i="2"/>
  <c r="I403" i="2" s="1"/>
  <c r="E403" i="2"/>
  <c r="H402" i="2"/>
  <c r="I402" i="2" s="1"/>
  <c r="E402" i="2"/>
  <c r="H401" i="2"/>
  <c r="I401" i="2" s="1"/>
  <c r="E401" i="2"/>
  <c r="H400" i="2"/>
  <c r="I400" i="2" s="1"/>
  <c r="E400" i="2"/>
  <c r="H399" i="2"/>
  <c r="I399" i="2" s="1"/>
  <c r="E399" i="2"/>
  <c r="H398" i="2"/>
  <c r="I398" i="2" s="1"/>
  <c r="E398" i="2"/>
  <c r="H397" i="2"/>
  <c r="I397" i="2" s="1"/>
  <c r="E397" i="2"/>
  <c r="H396" i="2"/>
  <c r="I396" i="2" s="1"/>
  <c r="E396" i="2"/>
  <c r="H395" i="2"/>
  <c r="I395" i="2" s="1"/>
  <c r="E395" i="2"/>
  <c r="H394" i="2"/>
  <c r="I394" i="2" s="1"/>
  <c r="E394" i="2"/>
  <c r="H393" i="2"/>
  <c r="I393" i="2" s="1"/>
  <c r="E393" i="2"/>
  <c r="H392" i="2"/>
  <c r="I392" i="2" s="1"/>
  <c r="E392" i="2"/>
  <c r="H391" i="2"/>
  <c r="I391" i="2" s="1"/>
  <c r="E391" i="2"/>
  <c r="H390" i="2"/>
  <c r="I390" i="2" s="1"/>
  <c r="E390" i="2"/>
  <c r="H389" i="2"/>
  <c r="I389" i="2" s="1"/>
  <c r="E389" i="2"/>
  <c r="H388" i="2"/>
  <c r="I388" i="2" s="1"/>
  <c r="E388" i="2"/>
  <c r="H387" i="2"/>
  <c r="I387" i="2" s="1"/>
  <c r="E387" i="2"/>
  <c r="H386" i="2"/>
  <c r="I386" i="2" s="1"/>
  <c r="E386" i="2"/>
  <c r="H385" i="2"/>
  <c r="I385" i="2" s="1"/>
  <c r="E385" i="2"/>
  <c r="H384" i="2"/>
  <c r="I384" i="2" s="1"/>
  <c r="E384" i="2"/>
  <c r="H383" i="2"/>
  <c r="I383" i="2" s="1"/>
  <c r="E383" i="2"/>
  <c r="H382" i="2"/>
  <c r="I382" i="2" s="1"/>
  <c r="E382" i="2"/>
  <c r="H381" i="2"/>
  <c r="I381" i="2" s="1"/>
  <c r="E381" i="2"/>
  <c r="H380" i="2"/>
  <c r="I380" i="2" s="1"/>
  <c r="E380" i="2"/>
  <c r="H379" i="2"/>
  <c r="I379" i="2" s="1"/>
  <c r="E379" i="2"/>
  <c r="H378" i="2"/>
  <c r="I378" i="2" s="1"/>
  <c r="E378" i="2"/>
  <c r="H377" i="2"/>
  <c r="I377" i="2" s="1"/>
  <c r="E377" i="2"/>
  <c r="H376" i="2"/>
  <c r="I376" i="2" s="1"/>
  <c r="E376" i="2"/>
  <c r="H375" i="2"/>
  <c r="I375" i="2" s="1"/>
  <c r="E375" i="2"/>
  <c r="H374" i="2"/>
  <c r="I374" i="2" s="1"/>
  <c r="E374" i="2"/>
  <c r="H373" i="2"/>
  <c r="I373" i="2" s="1"/>
  <c r="E373" i="2"/>
  <c r="H372" i="2"/>
  <c r="I372" i="2" s="1"/>
  <c r="E372" i="2"/>
  <c r="H371" i="2"/>
  <c r="I371" i="2" s="1"/>
  <c r="E371" i="2"/>
  <c r="H370" i="2"/>
  <c r="I370" i="2" s="1"/>
  <c r="E370" i="2"/>
  <c r="H369" i="2"/>
  <c r="I369" i="2" s="1"/>
  <c r="E369" i="2"/>
  <c r="H368" i="2"/>
  <c r="I368" i="2" s="1"/>
  <c r="E368" i="2"/>
  <c r="H367" i="2"/>
  <c r="I367" i="2" s="1"/>
  <c r="E367" i="2"/>
  <c r="H366" i="2"/>
  <c r="I366" i="2" s="1"/>
  <c r="E366" i="2"/>
  <c r="H365" i="2"/>
  <c r="I365" i="2" s="1"/>
  <c r="E365" i="2"/>
  <c r="H364" i="2"/>
  <c r="I364" i="2" s="1"/>
  <c r="E364" i="2"/>
  <c r="H363" i="2"/>
  <c r="I363" i="2" s="1"/>
  <c r="E363" i="2"/>
  <c r="H362" i="2"/>
  <c r="I362" i="2" s="1"/>
  <c r="E362" i="2"/>
  <c r="H361" i="2"/>
  <c r="I361" i="2" s="1"/>
  <c r="E361" i="2"/>
  <c r="H360" i="2"/>
  <c r="I360" i="2" s="1"/>
  <c r="E360" i="2"/>
  <c r="H359" i="2"/>
  <c r="I359" i="2" s="1"/>
  <c r="E359" i="2"/>
  <c r="H358" i="2"/>
  <c r="I358" i="2" s="1"/>
  <c r="E358" i="2"/>
  <c r="H357" i="2"/>
  <c r="I357" i="2" s="1"/>
  <c r="E357" i="2"/>
  <c r="H356" i="2"/>
  <c r="I356" i="2" s="1"/>
  <c r="E356" i="2"/>
  <c r="H355" i="2"/>
  <c r="I355" i="2" s="1"/>
  <c r="E355" i="2"/>
  <c r="H354" i="2"/>
  <c r="I354" i="2" s="1"/>
  <c r="E354" i="2"/>
  <c r="H353" i="2"/>
  <c r="I353" i="2" s="1"/>
  <c r="E353" i="2"/>
  <c r="H352" i="2"/>
  <c r="I352" i="2" s="1"/>
  <c r="E352" i="2"/>
  <c r="H351" i="2"/>
  <c r="I351" i="2" s="1"/>
  <c r="E351" i="2"/>
  <c r="H350" i="2"/>
  <c r="I350" i="2" s="1"/>
  <c r="E350" i="2"/>
  <c r="H349" i="2"/>
  <c r="I349" i="2" s="1"/>
  <c r="E349" i="2"/>
  <c r="H348" i="2"/>
  <c r="I348" i="2" s="1"/>
  <c r="E348" i="2"/>
  <c r="H347" i="2"/>
  <c r="I347" i="2" s="1"/>
  <c r="E347" i="2"/>
  <c r="H346" i="2"/>
  <c r="I346" i="2" s="1"/>
  <c r="E346" i="2"/>
  <c r="H345" i="2"/>
  <c r="I345" i="2" s="1"/>
  <c r="E345" i="2"/>
  <c r="H344" i="2"/>
  <c r="I344" i="2" s="1"/>
  <c r="E344" i="2"/>
  <c r="H343" i="2"/>
  <c r="I343" i="2" s="1"/>
  <c r="E343" i="2"/>
  <c r="H342" i="2"/>
  <c r="I342" i="2" s="1"/>
  <c r="E342" i="2"/>
  <c r="H341" i="2"/>
  <c r="I341" i="2" s="1"/>
  <c r="E341" i="2"/>
  <c r="H340" i="2"/>
  <c r="I340" i="2" s="1"/>
  <c r="E340" i="2"/>
  <c r="H339" i="2"/>
  <c r="I339" i="2" s="1"/>
  <c r="E339" i="2"/>
  <c r="H338" i="2"/>
  <c r="I338" i="2" s="1"/>
  <c r="E338" i="2"/>
  <c r="H337" i="2"/>
  <c r="I337" i="2" s="1"/>
  <c r="E337" i="2"/>
  <c r="H336" i="2"/>
  <c r="I336" i="2" s="1"/>
  <c r="E336" i="2"/>
  <c r="H335" i="2"/>
  <c r="I335" i="2" s="1"/>
  <c r="E335" i="2"/>
  <c r="H334" i="2"/>
  <c r="I334" i="2" s="1"/>
  <c r="E334" i="2"/>
  <c r="H333" i="2"/>
  <c r="I333" i="2" s="1"/>
  <c r="E333" i="2"/>
  <c r="H332" i="2"/>
  <c r="I332" i="2" s="1"/>
  <c r="E332" i="2"/>
  <c r="H331" i="2"/>
  <c r="I331" i="2" s="1"/>
  <c r="E331" i="2"/>
  <c r="H330" i="2"/>
  <c r="I330" i="2" s="1"/>
  <c r="E330" i="2"/>
  <c r="H329" i="2"/>
  <c r="I329" i="2" s="1"/>
  <c r="E329" i="2"/>
  <c r="H328" i="2"/>
  <c r="I328" i="2" s="1"/>
  <c r="E328" i="2"/>
  <c r="H327" i="2"/>
  <c r="I327" i="2" s="1"/>
  <c r="E327" i="2"/>
  <c r="H326" i="2"/>
  <c r="I326" i="2" s="1"/>
  <c r="E326" i="2"/>
  <c r="H325" i="2"/>
  <c r="I325" i="2" s="1"/>
  <c r="E325" i="2"/>
  <c r="H324" i="2"/>
  <c r="I324" i="2" s="1"/>
  <c r="E324" i="2"/>
  <c r="H323" i="2"/>
  <c r="I323" i="2" s="1"/>
  <c r="E323" i="2"/>
  <c r="H322" i="2"/>
  <c r="I322" i="2" s="1"/>
  <c r="E322" i="2"/>
  <c r="H321" i="2"/>
  <c r="I321" i="2" s="1"/>
  <c r="E321" i="2"/>
  <c r="H320" i="2"/>
  <c r="I320" i="2" s="1"/>
  <c r="E320" i="2"/>
  <c r="H319" i="2"/>
  <c r="I319" i="2" s="1"/>
  <c r="E319" i="2"/>
  <c r="H318" i="2"/>
  <c r="I318" i="2" s="1"/>
  <c r="E318" i="2"/>
  <c r="H317" i="2"/>
  <c r="I317" i="2" s="1"/>
  <c r="E317" i="2"/>
  <c r="H316" i="2"/>
  <c r="I316" i="2" s="1"/>
  <c r="E316" i="2"/>
  <c r="H315" i="2"/>
  <c r="I315" i="2" s="1"/>
  <c r="E315" i="2"/>
  <c r="H314" i="2"/>
  <c r="I314" i="2" s="1"/>
  <c r="E314" i="2"/>
  <c r="H313" i="2"/>
  <c r="I313" i="2" s="1"/>
  <c r="E313" i="2"/>
  <c r="H312" i="2"/>
  <c r="I312" i="2" s="1"/>
  <c r="E312" i="2"/>
  <c r="H311" i="2"/>
  <c r="I311" i="2" s="1"/>
  <c r="E311" i="2"/>
  <c r="H310" i="2"/>
  <c r="I310" i="2" s="1"/>
  <c r="E310" i="2"/>
  <c r="H309" i="2"/>
  <c r="I309" i="2" s="1"/>
  <c r="E309" i="2"/>
  <c r="H308" i="2"/>
  <c r="I308" i="2" s="1"/>
  <c r="E308" i="2"/>
  <c r="H307" i="2"/>
  <c r="I307" i="2" s="1"/>
  <c r="E307" i="2"/>
  <c r="H306" i="2"/>
  <c r="I306" i="2" s="1"/>
  <c r="E306" i="2"/>
  <c r="H305" i="2"/>
  <c r="I305" i="2" s="1"/>
  <c r="E305" i="2"/>
  <c r="H304" i="2"/>
  <c r="I304" i="2" s="1"/>
  <c r="E304" i="2"/>
  <c r="H303" i="2"/>
  <c r="I303" i="2" s="1"/>
  <c r="E303" i="2"/>
  <c r="H302" i="2"/>
  <c r="I302" i="2" s="1"/>
  <c r="E302" i="2"/>
  <c r="H301" i="2"/>
  <c r="I301" i="2" s="1"/>
  <c r="E301" i="2"/>
  <c r="H300" i="2"/>
  <c r="I300" i="2" s="1"/>
  <c r="E300" i="2"/>
  <c r="H299" i="2"/>
  <c r="I299" i="2" s="1"/>
  <c r="E299" i="2"/>
  <c r="H298" i="2"/>
  <c r="I298" i="2" s="1"/>
  <c r="E298" i="2"/>
  <c r="H297" i="2"/>
  <c r="I297" i="2" s="1"/>
  <c r="E297" i="2"/>
  <c r="H296" i="2"/>
  <c r="I296" i="2" s="1"/>
  <c r="E296" i="2"/>
  <c r="H295" i="2"/>
  <c r="I295" i="2" s="1"/>
  <c r="E295" i="2"/>
  <c r="H294" i="2"/>
  <c r="I294" i="2" s="1"/>
  <c r="E294" i="2"/>
  <c r="H293" i="2"/>
  <c r="I293" i="2" s="1"/>
  <c r="E293" i="2"/>
  <c r="H292" i="2"/>
  <c r="I292" i="2" s="1"/>
  <c r="E292" i="2"/>
  <c r="H291" i="2"/>
  <c r="I291" i="2" s="1"/>
  <c r="E291" i="2"/>
  <c r="H290" i="2"/>
  <c r="I290" i="2" s="1"/>
  <c r="E290" i="2"/>
  <c r="H289" i="2"/>
  <c r="I289" i="2" s="1"/>
  <c r="E289" i="2"/>
  <c r="H288" i="2"/>
  <c r="I288" i="2" s="1"/>
  <c r="E288" i="2"/>
  <c r="H287" i="2"/>
  <c r="I287" i="2" s="1"/>
  <c r="E287" i="2"/>
  <c r="H286" i="2"/>
  <c r="I286" i="2" s="1"/>
  <c r="E286" i="2"/>
  <c r="H285" i="2"/>
  <c r="I285" i="2" s="1"/>
  <c r="E285" i="2"/>
  <c r="H284" i="2"/>
  <c r="I284" i="2" s="1"/>
  <c r="E284" i="2"/>
  <c r="H283" i="2"/>
  <c r="I283" i="2" s="1"/>
  <c r="E283" i="2"/>
  <c r="H282" i="2"/>
  <c r="I282" i="2" s="1"/>
  <c r="E282" i="2"/>
  <c r="H281" i="2"/>
  <c r="I281" i="2" s="1"/>
  <c r="E281" i="2"/>
  <c r="H280" i="2"/>
  <c r="I280" i="2" s="1"/>
  <c r="E280" i="2"/>
  <c r="H279" i="2"/>
  <c r="I279" i="2" s="1"/>
  <c r="E279" i="2"/>
  <c r="H278" i="2"/>
  <c r="I278" i="2" s="1"/>
  <c r="E278" i="2"/>
  <c r="H277" i="2"/>
  <c r="I277" i="2" s="1"/>
  <c r="E277" i="2"/>
  <c r="H276" i="2"/>
  <c r="I276" i="2" s="1"/>
  <c r="E276" i="2"/>
  <c r="H275" i="2"/>
  <c r="I275" i="2" s="1"/>
  <c r="E275" i="2"/>
  <c r="H274" i="2"/>
  <c r="I274" i="2" s="1"/>
  <c r="E274" i="2"/>
  <c r="H273" i="2"/>
  <c r="I273" i="2" s="1"/>
  <c r="E273" i="2"/>
  <c r="H272" i="2"/>
  <c r="I272" i="2" s="1"/>
  <c r="E272" i="2"/>
  <c r="H271" i="2"/>
  <c r="I271" i="2" s="1"/>
  <c r="E271" i="2"/>
  <c r="H270" i="2"/>
  <c r="I270" i="2" s="1"/>
  <c r="E270" i="2"/>
  <c r="H269" i="2"/>
  <c r="I269" i="2" s="1"/>
  <c r="E269" i="2"/>
  <c r="H268" i="2"/>
  <c r="I268" i="2" s="1"/>
  <c r="E268" i="2"/>
  <c r="H267" i="2"/>
  <c r="I267" i="2" s="1"/>
  <c r="E267" i="2"/>
  <c r="H266" i="2"/>
  <c r="I266" i="2" s="1"/>
  <c r="E266" i="2"/>
  <c r="H265" i="2"/>
  <c r="I265" i="2" s="1"/>
  <c r="E265" i="2"/>
  <c r="H264" i="2"/>
  <c r="I264" i="2" s="1"/>
  <c r="E264" i="2"/>
  <c r="H263" i="2"/>
  <c r="I263" i="2" s="1"/>
  <c r="E263" i="2"/>
  <c r="H262" i="2"/>
  <c r="I262" i="2" s="1"/>
  <c r="E262" i="2"/>
  <c r="H261" i="2"/>
  <c r="I261" i="2" s="1"/>
  <c r="E261" i="2"/>
  <c r="H260" i="2"/>
  <c r="I260" i="2" s="1"/>
  <c r="E260" i="2"/>
  <c r="H259" i="2"/>
  <c r="I259" i="2" s="1"/>
  <c r="E259" i="2"/>
  <c r="H258" i="2"/>
  <c r="I258" i="2" s="1"/>
  <c r="E258" i="2"/>
  <c r="H257" i="2"/>
  <c r="I257" i="2" s="1"/>
  <c r="E257" i="2"/>
  <c r="H256" i="2"/>
  <c r="I256" i="2" s="1"/>
  <c r="E256" i="2"/>
  <c r="H255" i="2"/>
  <c r="I255" i="2" s="1"/>
  <c r="E255" i="2"/>
  <c r="H254" i="2"/>
  <c r="I254" i="2" s="1"/>
  <c r="E254" i="2"/>
  <c r="I253" i="2"/>
  <c r="H253" i="2"/>
  <c r="E253" i="2"/>
  <c r="H252" i="2"/>
  <c r="I252" i="2" s="1"/>
  <c r="E252" i="2"/>
  <c r="H251" i="2"/>
  <c r="I251" i="2" s="1"/>
  <c r="E251" i="2"/>
  <c r="H250" i="2"/>
  <c r="I250" i="2" s="1"/>
  <c r="E250" i="2"/>
  <c r="H249" i="2"/>
  <c r="I249" i="2" s="1"/>
  <c r="E249" i="2"/>
  <c r="H248" i="2"/>
  <c r="I248" i="2" s="1"/>
  <c r="E248" i="2"/>
  <c r="H247" i="2"/>
  <c r="I247" i="2" s="1"/>
  <c r="E247" i="2"/>
  <c r="H246" i="2"/>
  <c r="I246" i="2" s="1"/>
  <c r="E246" i="2"/>
  <c r="H245" i="2"/>
  <c r="I245" i="2" s="1"/>
  <c r="E245" i="2"/>
  <c r="H244" i="2"/>
  <c r="I244" i="2" s="1"/>
  <c r="E244" i="2"/>
  <c r="H243" i="2"/>
  <c r="I243" i="2" s="1"/>
  <c r="E243" i="2"/>
  <c r="H242" i="2"/>
  <c r="I242" i="2" s="1"/>
  <c r="E242" i="2"/>
  <c r="H241" i="2"/>
  <c r="I241" i="2" s="1"/>
  <c r="E241" i="2"/>
  <c r="H240" i="2"/>
  <c r="I240" i="2" s="1"/>
  <c r="E240" i="2"/>
  <c r="H239" i="2"/>
  <c r="I239" i="2" s="1"/>
  <c r="E239" i="2"/>
  <c r="H238" i="2"/>
  <c r="I238" i="2" s="1"/>
  <c r="E238" i="2"/>
  <c r="H237" i="2"/>
  <c r="I237" i="2" s="1"/>
  <c r="E237" i="2"/>
  <c r="H236" i="2"/>
  <c r="I236" i="2" s="1"/>
  <c r="E236" i="2"/>
  <c r="H235" i="2"/>
  <c r="I235" i="2" s="1"/>
  <c r="E235" i="2"/>
  <c r="H234" i="2"/>
  <c r="I234" i="2" s="1"/>
  <c r="E234" i="2"/>
  <c r="H233" i="2"/>
  <c r="I233" i="2" s="1"/>
  <c r="E233" i="2"/>
  <c r="H232" i="2"/>
  <c r="I232" i="2" s="1"/>
  <c r="E232" i="2"/>
  <c r="H231" i="2"/>
  <c r="I231" i="2" s="1"/>
  <c r="E231" i="2"/>
  <c r="H230" i="2"/>
  <c r="I230" i="2" s="1"/>
  <c r="E230" i="2"/>
  <c r="H229" i="2"/>
  <c r="I229" i="2" s="1"/>
  <c r="E229" i="2"/>
  <c r="H228" i="2"/>
  <c r="I228" i="2" s="1"/>
  <c r="E228" i="2"/>
  <c r="H227" i="2"/>
  <c r="I227" i="2" s="1"/>
  <c r="E227" i="2"/>
  <c r="H226" i="2"/>
  <c r="I226" i="2" s="1"/>
  <c r="E226" i="2"/>
  <c r="H225" i="2"/>
  <c r="I225" i="2" s="1"/>
  <c r="E225" i="2"/>
  <c r="H224" i="2"/>
  <c r="I224" i="2" s="1"/>
  <c r="E224" i="2"/>
  <c r="H223" i="2"/>
  <c r="I223" i="2" s="1"/>
  <c r="E223" i="2"/>
  <c r="H222" i="2"/>
  <c r="I222" i="2" s="1"/>
  <c r="E222" i="2"/>
  <c r="H221" i="2"/>
  <c r="I221" i="2" s="1"/>
  <c r="E221" i="2"/>
  <c r="H220" i="2"/>
  <c r="I220" i="2" s="1"/>
  <c r="E220" i="2"/>
  <c r="H219" i="2"/>
  <c r="I219" i="2" s="1"/>
  <c r="E219" i="2"/>
  <c r="H218" i="2"/>
  <c r="I218" i="2" s="1"/>
  <c r="E218" i="2"/>
  <c r="H217" i="2"/>
  <c r="I217" i="2" s="1"/>
  <c r="E217" i="2"/>
  <c r="H216" i="2"/>
  <c r="I216" i="2" s="1"/>
  <c r="E216" i="2"/>
  <c r="H215" i="2"/>
  <c r="I215" i="2" s="1"/>
  <c r="E215" i="2"/>
  <c r="H214" i="2"/>
  <c r="I214" i="2" s="1"/>
  <c r="E214" i="2"/>
  <c r="H213" i="2"/>
  <c r="I213" i="2" s="1"/>
  <c r="E213" i="2"/>
  <c r="H212" i="2"/>
  <c r="I212" i="2" s="1"/>
  <c r="E212" i="2"/>
  <c r="H211" i="2"/>
  <c r="I211" i="2" s="1"/>
  <c r="E211" i="2"/>
  <c r="H210" i="2"/>
  <c r="I210" i="2" s="1"/>
  <c r="E210" i="2"/>
  <c r="H209" i="2"/>
  <c r="I209" i="2" s="1"/>
  <c r="E209" i="2"/>
  <c r="H208" i="2"/>
  <c r="I208" i="2" s="1"/>
  <c r="E208" i="2"/>
  <c r="H207" i="2"/>
  <c r="I207" i="2" s="1"/>
  <c r="E207" i="2"/>
  <c r="H206" i="2"/>
  <c r="I206" i="2" s="1"/>
  <c r="E206" i="2"/>
  <c r="H205" i="2"/>
  <c r="I205" i="2" s="1"/>
  <c r="E205" i="2"/>
  <c r="H204" i="2"/>
  <c r="I204" i="2" s="1"/>
  <c r="E204" i="2"/>
  <c r="H203" i="2"/>
  <c r="I203" i="2" s="1"/>
  <c r="E203" i="2"/>
  <c r="H202" i="2"/>
  <c r="I202" i="2" s="1"/>
  <c r="E202" i="2"/>
  <c r="H201" i="2"/>
  <c r="I201" i="2" s="1"/>
  <c r="E201" i="2"/>
  <c r="H200" i="2"/>
  <c r="I200" i="2" s="1"/>
  <c r="E200" i="2"/>
  <c r="H199" i="2"/>
  <c r="I199" i="2" s="1"/>
  <c r="E199" i="2"/>
  <c r="H198" i="2"/>
  <c r="I198" i="2" s="1"/>
  <c r="E198" i="2"/>
  <c r="H197" i="2"/>
  <c r="I197" i="2" s="1"/>
  <c r="E197" i="2"/>
  <c r="H196" i="2"/>
  <c r="I196" i="2" s="1"/>
  <c r="E196" i="2"/>
  <c r="H195" i="2"/>
  <c r="I195" i="2" s="1"/>
  <c r="E195" i="2"/>
  <c r="H194" i="2"/>
  <c r="I194" i="2" s="1"/>
  <c r="E194" i="2"/>
  <c r="H193" i="2"/>
  <c r="I193" i="2" s="1"/>
  <c r="E193" i="2"/>
  <c r="H192" i="2"/>
  <c r="I192" i="2" s="1"/>
  <c r="E192" i="2"/>
  <c r="H191" i="2"/>
  <c r="I191" i="2" s="1"/>
  <c r="E191" i="2"/>
  <c r="H190" i="2"/>
  <c r="I190" i="2" s="1"/>
  <c r="E190" i="2"/>
  <c r="H189" i="2"/>
  <c r="I189" i="2" s="1"/>
  <c r="E189" i="2"/>
  <c r="H188" i="2"/>
  <c r="I188" i="2" s="1"/>
  <c r="E188" i="2"/>
  <c r="H187" i="2"/>
  <c r="I187" i="2" s="1"/>
  <c r="E187" i="2"/>
  <c r="H186" i="2"/>
  <c r="I186" i="2" s="1"/>
  <c r="E186" i="2"/>
  <c r="H185" i="2"/>
  <c r="I185" i="2" s="1"/>
  <c r="E185" i="2"/>
  <c r="H184" i="2"/>
  <c r="I184" i="2" s="1"/>
  <c r="E184" i="2"/>
  <c r="H183" i="2"/>
  <c r="I183" i="2" s="1"/>
  <c r="E183" i="2"/>
  <c r="H182" i="2"/>
  <c r="I182" i="2" s="1"/>
  <c r="E182" i="2"/>
  <c r="H181" i="2"/>
  <c r="I181" i="2" s="1"/>
  <c r="E181" i="2"/>
  <c r="H180" i="2"/>
  <c r="I180" i="2" s="1"/>
  <c r="E180" i="2"/>
  <c r="H179" i="2"/>
  <c r="I179" i="2" s="1"/>
  <c r="E179" i="2"/>
  <c r="H178" i="2"/>
  <c r="I178" i="2" s="1"/>
  <c r="E178" i="2"/>
  <c r="H177" i="2"/>
  <c r="I177" i="2" s="1"/>
  <c r="E177" i="2"/>
  <c r="H176" i="2"/>
  <c r="I176" i="2" s="1"/>
  <c r="E176" i="2"/>
  <c r="H175" i="2"/>
  <c r="I175" i="2" s="1"/>
  <c r="E175" i="2"/>
  <c r="H174" i="2"/>
  <c r="I174" i="2" s="1"/>
  <c r="E174" i="2"/>
  <c r="H173" i="2"/>
  <c r="I173" i="2" s="1"/>
  <c r="E173" i="2"/>
  <c r="H172" i="2"/>
  <c r="I172" i="2" s="1"/>
  <c r="E172" i="2"/>
  <c r="H171" i="2"/>
  <c r="I171" i="2" s="1"/>
  <c r="E171" i="2"/>
  <c r="H170" i="2"/>
  <c r="I170" i="2" s="1"/>
  <c r="E170" i="2"/>
  <c r="H169" i="2"/>
  <c r="I169" i="2" s="1"/>
  <c r="E169" i="2"/>
  <c r="H168" i="2"/>
  <c r="I168" i="2" s="1"/>
  <c r="E168" i="2"/>
  <c r="H167" i="2"/>
  <c r="I167" i="2" s="1"/>
  <c r="E167" i="2"/>
  <c r="H166" i="2"/>
  <c r="I166" i="2" s="1"/>
  <c r="E166" i="2"/>
  <c r="H165" i="2"/>
  <c r="I165" i="2" s="1"/>
  <c r="E165" i="2"/>
  <c r="H164" i="2"/>
  <c r="I164" i="2" s="1"/>
  <c r="E164" i="2"/>
  <c r="H163" i="2"/>
  <c r="I163" i="2" s="1"/>
  <c r="E163" i="2"/>
  <c r="H162" i="2"/>
  <c r="I162" i="2" s="1"/>
  <c r="E162" i="2"/>
  <c r="H161" i="2"/>
  <c r="I161" i="2" s="1"/>
  <c r="E161" i="2"/>
  <c r="H160" i="2"/>
  <c r="I160" i="2" s="1"/>
  <c r="E160" i="2"/>
  <c r="H159" i="2"/>
  <c r="I159" i="2" s="1"/>
  <c r="E159" i="2"/>
  <c r="H158" i="2"/>
  <c r="I158" i="2" s="1"/>
  <c r="E158" i="2"/>
  <c r="H157" i="2"/>
  <c r="I157" i="2" s="1"/>
  <c r="E157" i="2"/>
  <c r="H156" i="2"/>
  <c r="I156" i="2" s="1"/>
  <c r="E156" i="2"/>
  <c r="H155" i="2"/>
  <c r="I155" i="2" s="1"/>
  <c r="E155" i="2"/>
  <c r="H154" i="2"/>
  <c r="I154" i="2" s="1"/>
  <c r="E154" i="2"/>
  <c r="H153" i="2"/>
  <c r="I153" i="2" s="1"/>
  <c r="E153" i="2"/>
  <c r="H152" i="2"/>
  <c r="I152" i="2" s="1"/>
  <c r="E152" i="2"/>
  <c r="H151" i="2"/>
  <c r="I151" i="2" s="1"/>
  <c r="E151" i="2"/>
  <c r="H150" i="2"/>
  <c r="I150" i="2" s="1"/>
  <c r="E150" i="2"/>
  <c r="H149" i="2"/>
  <c r="I149" i="2" s="1"/>
  <c r="E149" i="2"/>
  <c r="H148" i="2"/>
  <c r="I148" i="2" s="1"/>
  <c r="E148" i="2"/>
  <c r="H147" i="2"/>
  <c r="I147" i="2" s="1"/>
  <c r="E147" i="2"/>
  <c r="H146" i="2"/>
  <c r="I146" i="2" s="1"/>
  <c r="E146" i="2"/>
  <c r="H145" i="2"/>
  <c r="I145" i="2" s="1"/>
  <c r="E145" i="2"/>
  <c r="H144" i="2"/>
  <c r="I144" i="2" s="1"/>
  <c r="E144" i="2"/>
  <c r="H143" i="2"/>
  <c r="I143" i="2" s="1"/>
  <c r="E143" i="2"/>
  <c r="H142" i="2"/>
  <c r="I142" i="2" s="1"/>
  <c r="E142" i="2"/>
  <c r="H141" i="2"/>
  <c r="I141" i="2" s="1"/>
  <c r="E141" i="2"/>
  <c r="H140" i="2"/>
  <c r="I140" i="2" s="1"/>
  <c r="E140" i="2"/>
  <c r="H139" i="2"/>
  <c r="I139" i="2" s="1"/>
  <c r="E139" i="2"/>
  <c r="H138" i="2"/>
  <c r="I138" i="2" s="1"/>
  <c r="E138" i="2"/>
  <c r="H137" i="2"/>
  <c r="I137" i="2" s="1"/>
  <c r="E137" i="2"/>
  <c r="H136" i="2"/>
  <c r="I136" i="2" s="1"/>
  <c r="E136" i="2"/>
  <c r="H135" i="2"/>
  <c r="I135" i="2" s="1"/>
  <c r="E135" i="2"/>
  <c r="H134" i="2"/>
  <c r="I134" i="2" s="1"/>
  <c r="E134" i="2"/>
  <c r="H133" i="2"/>
  <c r="I133" i="2" s="1"/>
  <c r="E133" i="2"/>
  <c r="H132" i="2"/>
  <c r="I132" i="2" s="1"/>
  <c r="E132" i="2"/>
  <c r="H131" i="2"/>
  <c r="I131" i="2" s="1"/>
  <c r="E131" i="2"/>
  <c r="H130" i="2"/>
  <c r="I130" i="2" s="1"/>
  <c r="E130" i="2"/>
  <c r="H129" i="2"/>
  <c r="I129" i="2" s="1"/>
  <c r="E129" i="2"/>
  <c r="H128" i="2"/>
  <c r="I128" i="2" s="1"/>
  <c r="E128" i="2"/>
  <c r="H127" i="2"/>
  <c r="I127" i="2" s="1"/>
  <c r="E127" i="2"/>
  <c r="H126" i="2"/>
  <c r="I126" i="2" s="1"/>
  <c r="E126" i="2"/>
  <c r="H125" i="2"/>
  <c r="I125" i="2" s="1"/>
  <c r="E125" i="2"/>
  <c r="H124" i="2"/>
  <c r="I124" i="2" s="1"/>
  <c r="E124" i="2"/>
  <c r="H123" i="2"/>
  <c r="I123" i="2" s="1"/>
  <c r="E123" i="2"/>
  <c r="H122" i="2"/>
  <c r="I122" i="2" s="1"/>
  <c r="E122" i="2"/>
  <c r="H121" i="2"/>
  <c r="I121" i="2" s="1"/>
  <c r="E121" i="2"/>
  <c r="H120" i="2"/>
  <c r="I120" i="2" s="1"/>
  <c r="E120" i="2"/>
  <c r="H119" i="2"/>
  <c r="I119" i="2" s="1"/>
  <c r="E119" i="2"/>
  <c r="H118" i="2"/>
  <c r="I118" i="2" s="1"/>
  <c r="E118" i="2"/>
  <c r="H117" i="2"/>
  <c r="I117" i="2" s="1"/>
  <c r="E117" i="2"/>
  <c r="H116" i="2"/>
  <c r="I116" i="2" s="1"/>
  <c r="E116" i="2"/>
  <c r="H115" i="2"/>
  <c r="I115" i="2" s="1"/>
  <c r="E115" i="2"/>
  <c r="H114" i="2"/>
  <c r="I114" i="2" s="1"/>
  <c r="E114" i="2"/>
  <c r="H113" i="2"/>
  <c r="I113" i="2" s="1"/>
  <c r="E113" i="2"/>
  <c r="H112" i="2"/>
  <c r="I112" i="2" s="1"/>
  <c r="E112" i="2"/>
  <c r="H111" i="2"/>
  <c r="I111" i="2" s="1"/>
  <c r="E111" i="2"/>
  <c r="H110" i="2"/>
  <c r="I110" i="2" s="1"/>
  <c r="E110" i="2"/>
  <c r="H109" i="2"/>
  <c r="I109" i="2" s="1"/>
  <c r="E109" i="2"/>
  <c r="H108" i="2"/>
  <c r="I108" i="2" s="1"/>
  <c r="E108" i="2"/>
  <c r="H107" i="2"/>
  <c r="I107" i="2" s="1"/>
  <c r="E107" i="2"/>
  <c r="H106" i="2"/>
  <c r="I106" i="2" s="1"/>
  <c r="E106" i="2"/>
  <c r="H105" i="2"/>
  <c r="I105" i="2" s="1"/>
  <c r="E105" i="2"/>
  <c r="H104" i="2"/>
  <c r="I104" i="2" s="1"/>
  <c r="E104" i="2"/>
  <c r="H103" i="2"/>
  <c r="I103" i="2" s="1"/>
  <c r="E103" i="2"/>
  <c r="H102" i="2"/>
  <c r="I102" i="2" s="1"/>
  <c r="E102" i="2"/>
  <c r="H101" i="2"/>
  <c r="I101" i="2" s="1"/>
  <c r="E101" i="2"/>
  <c r="H100" i="2"/>
  <c r="I100" i="2" s="1"/>
  <c r="E100" i="2"/>
  <c r="H99" i="2"/>
  <c r="I99" i="2" s="1"/>
  <c r="E99" i="2"/>
  <c r="H98" i="2"/>
  <c r="I98" i="2" s="1"/>
  <c r="E98" i="2"/>
  <c r="H97" i="2"/>
  <c r="I97" i="2" s="1"/>
  <c r="E97" i="2"/>
  <c r="H96" i="2"/>
  <c r="I96" i="2" s="1"/>
  <c r="E96" i="2"/>
  <c r="H95" i="2"/>
  <c r="I95" i="2" s="1"/>
  <c r="E95" i="2"/>
  <c r="H94" i="2"/>
  <c r="I94" i="2" s="1"/>
  <c r="E94" i="2"/>
  <c r="H93" i="2"/>
  <c r="I93" i="2" s="1"/>
  <c r="E93" i="2"/>
  <c r="H92" i="2"/>
  <c r="I92" i="2" s="1"/>
  <c r="E92" i="2"/>
  <c r="H91" i="2"/>
  <c r="I91" i="2" s="1"/>
  <c r="E91" i="2"/>
  <c r="H90" i="2"/>
  <c r="I90" i="2" s="1"/>
  <c r="E90" i="2"/>
  <c r="H89" i="2"/>
  <c r="I89" i="2" s="1"/>
  <c r="E89" i="2"/>
  <c r="H88" i="2"/>
  <c r="I88" i="2" s="1"/>
  <c r="E88" i="2"/>
  <c r="H87" i="2"/>
  <c r="I87" i="2" s="1"/>
  <c r="E87" i="2"/>
  <c r="H86" i="2"/>
  <c r="I86" i="2" s="1"/>
  <c r="E86" i="2"/>
  <c r="H85" i="2"/>
  <c r="I85" i="2" s="1"/>
  <c r="E85" i="2"/>
  <c r="H84" i="2"/>
  <c r="I84" i="2" s="1"/>
  <c r="E84" i="2"/>
  <c r="H83" i="2"/>
  <c r="I83" i="2" s="1"/>
  <c r="E83" i="2"/>
  <c r="H82" i="2"/>
  <c r="I82" i="2" s="1"/>
  <c r="E82" i="2"/>
  <c r="H81" i="2"/>
  <c r="I81" i="2" s="1"/>
  <c r="E81" i="2"/>
  <c r="H80" i="2"/>
  <c r="I80" i="2" s="1"/>
  <c r="E80" i="2"/>
  <c r="H79" i="2"/>
  <c r="I79" i="2" s="1"/>
  <c r="E79" i="2"/>
  <c r="H78" i="2"/>
  <c r="I78" i="2" s="1"/>
  <c r="E78" i="2"/>
  <c r="H77" i="2"/>
  <c r="I77" i="2" s="1"/>
  <c r="E77" i="2"/>
  <c r="H76" i="2"/>
  <c r="I76" i="2" s="1"/>
  <c r="E76" i="2"/>
  <c r="H75" i="2"/>
  <c r="I75" i="2" s="1"/>
  <c r="E75" i="2"/>
  <c r="H74" i="2"/>
  <c r="I74" i="2" s="1"/>
  <c r="E74" i="2"/>
  <c r="H73" i="2"/>
  <c r="I73" i="2" s="1"/>
  <c r="E73" i="2"/>
  <c r="H72" i="2"/>
  <c r="I72" i="2" s="1"/>
  <c r="E72" i="2"/>
  <c r="H71" i="2"/>
  <c r="I71" i="2" s="1"/>
  <c r="E71" i="2"/>
  <c r="H70" i="2"/>
  <c r="I70" i="2" s="1"/>
  <c r="E70" i="2"/>
  <c r="H69" i="2"/>
  <c r="I69" i="2" s="1"/>
  <c r="E69" i="2"/>
  <c r="H68" i="2"/>
  <c r="I68" i="2" s="1"/>
  <c r="E68" i="2"/>
  <c r="H67" i="2"/>
  <c r="I67" i="2" s="1"/>
  <c r="E67" i="2"/>
  <c r="H66" i="2"/>
  <c r="I66" i="2" s="1"/>
  <c r="E66" i="2"/>
  <c r="I65" i="2"/>
  <c r="H65" i="2"/>
  <c r="E65" i="2"/>
  <c r="H64" i="2"/>
  <c r="I64" i="2" s="1"/>
  <c r="E64" i="2"/>
  <c r="H63" i="2"/>
  <c r="I63" i="2" s="1"/>
  <c r="E63" i="2"/>
  <c r="H62" i="2"/>
  <c r="I62" i="2" s="1"/>
  <c r="E62" i="2"/>
  <c r="H61" i="2"/>
  <c r="I61" i="2" s="1"/>
  <c r="E61" i="2"/>
  <c r="H60" i="2"/>
  <c r="I60" i="2" s="1"/>
  <c r="E60" i="2"/>
  <c r="H59" i="2"/>
  <c r="I59" i="2" s="1"/>
  <c r="E59" i="2"/>
  <c r="H58" i="2"/>
  <c r="I58" i="2" s="1"/>
  <c r="E58" i="2"/>
  <c r="H57" i="2"/>
  <c r="I57" i="2" s="1"/>
  <c r="E57" i="2"/>
  <c r="H56" i="2"/>
  <c r="I56" i="2" s="1"/>
  <c r="E56" i="2"/>
  <c r="H55" i="2"/>
  <c r="I55" i="2" s="1"/>
  <c r="E55" i="2"/>
  <c r="H54" i="2"/>
  <c r="I54" i="2" s="1"/>
  <c r="E54" i="2"/>
  <c r="H53" i="2"/>
  <c r="I53" i="2" s="1"/>
  <c r="E53" i="2"/>
  <c r="H52" i="2"/>
  <c r="I52" i="2" s="1"/>
  <c r="E52" i="2"/>
  <c r="H51" i="2"/>
  <c r="I51" i="2" s="1"/>
  <c r="E51" i="2"/>
  <c r="H50" i="2"/>
  <c r="I50" i="2" s="1"/>
  <c r="E50" i="2"/>
  <c r="H49" i="2"/>
  <c r="I49" i="2" s="1"/>
  <c r="E49" i="2"/>
  <c r="H48" i="2"/>
  <c r="I48" i="2" s="1"/>
  <c r="E48" i="2"/>
  <c r="H47" i="2"/>
  <c r="I47" i="2" s="1"/>
  <c r="E47" i="2"/>
  <c r="H46" i="2"/>
  <c r="I46" i="2" s="1"/>
  <c r="E46" i="2"/>
  <c r="H45" i="2"/>
  <c r="I45" i="2" s="1"/>
  <c r="E45" i="2"/>
  <c r="H44" i="2"/>
  <c r="I44" i="2" s="1"/>
  <c r="E44" i="2"/>
  <c r="H43" i="2"/>
  <c r="I43" i="2" s="1"/>
  <c r="E43" i="2"/>
  <c r="H42" i="2"/>
  <c r="I42" i="2" s="1"/>
  <c r="E42" i="2"/>
  <c r="H41" i="2"/>
  <c r="I41" i="2" s="1"/>
  <c r="E41" i="2"/>
  <c r="H40" i="2"/>
  <c r="I40" i="2" s="1"/>
  <c r="E40" i="2"/>
  <c r="H39" i="2"/>
  <c r="I39" i="2" s="1"/>
  <c r="E39" i="2"/>
  <c r="H38" i="2"/>
  <c r="I38" i="2" s="1"/>
  <c r="E38" i="2"/>
  <c r="H37" i="2"/>
  <c r="I37" i="2" s="1"/>
  <c r="E37" i="2"/>
  <c r="H36" i="2"/>
  <c r="I36" i="2" s="1"/>
  <c r="E36" i="2"/>
  <c r="H35" i="2"/>
  <c r="I35" i="2" s="1"/>
  <c r="E35" i="2"/>
  <c r="H34" i="2"/>
  <c r="I34" i="2" s="1"/>
  <c r="E34" i="2"/>
  <c r="H33" i="2"/>
  <c r="I33" i="2" s="1"/>
  <c r="H32" i="2"/>
  <c r="I32" i="2" s="1"/>
  <c r="E32" i="2"/>
  <c r="H31" i="2"/>
  <c r="I31" i="2" s="1"/>
  <c r="E31" i="2"/>
  <c r="H30" i="2"/>
  <c r="I30" i="2" s="1"/>
  <c r="E30" i="2"/>
  <c r="H29" i="2"/>
  <c r="I29" i="2" s="1"/>
  <c r="E29" i="2"/>
  <c r="H28" i="2"/>
  <c r="I28" i="2" s="1"/>
  <c r="E28" i="2"/>
  <c r="H27" i="2"/>
  <c r="I27" i="2" s="1"/>
  <c r="E27" i="2"/>
  <c r="H26" i="2"/>
  <c r="I26" i="2" s="1"/>
  <c r="E26" i="2"/>
  <c r="H25" i="2"/>
  <c r="I25" i="2" s="1"/>
  <c r="E25" i="2"/>
  <c r="H24" i="2"/>
  <c r="I24" i="2" s="1"/>
  <c r="E24" i="2"/>
  <c r="H23" i="2"/>
  <c r="I23" i="2" s="1"/>
  <c r="E23" i="2"/>
  <c r="H22" i="2"/>
  <c r="I22" i="2" s="1"/>
  <c r="E22" i="2"/>
  <c r="H21" i="2"/>
  <c r="I21" i="2" s="1"/>
  <c r="E21" i="2"/>
  <c r="H20" i="2"/>
  <c r="I20" i="2" s="1"/>
  <c r="E20" i="2"/>
  <c r="H19" i="2"/>
  <c r="I19" i="2" s="1"/>
  <c r="E19" i="2"/>
  <c r="E12" i="2"/>
  <c r="B12" i="2"/>
  <c r="B11" i="2"/>
  <c r="T9" i="2"/>
  <c r="V5" i="2"/>
  <c r="U5" i="2"/>
  <c r="T5" i="2"/>
  <c r="S5" i="2"/>
  <c r="O8" i="2" l="1"/>
  <c r="O6" i="2" s="1"/>
  <c r="R25" i="2"/>
  <c r="R17" i="2"/>
  <c r="R19" i="2"/>
  <c r="R21" i="2"/>
  <c r="V21" i="2" s="1"/>
  <c r="E11" i="2"/>
  <c r="G308" i="2"/>
  <c r="G47" i="2"/>
  <c r="G259" i="2"/>
  <c r="G347" i="2"/>
  <c r="G40" i="2"/>
  <c r="G56" i="2"/>
  <c r="G283" i="2"/>
  <c r="L10" i="2"/>
  <c r="K91" i="2" s="1"/>
  <c r="G129" i="2"/>
  <c r="K129" i="2" s="1"/>
  <c r="G388" i="2"/>
  <c r="G438" i="2"/>
  <c r="G445" i="2"/>
  <c r="G155" i="2"/>
  <c r="K155" i="2" s="1"/>
  <c r="G148" i="2"/>
  <c r="G27" i="2"/>
  <c r="G43" i="2"/>
  <c r="K43" i="2" s="1"/>
  <c r="G366" i="2"/>
  <c r="G75" i="2"/>
  <c r="G149" i="2"/>
  <c r="G255" i="2"/>
  <c r="G270" i="2"/>
  <c r="G90" i="2"/>
  <c r="G156" i="2"/>
  <c r="G441" i="2"/>
  <c r="G195" i="2"/>
  <c r="G246" i="2"/>
  <c r="G91" i="2"/>
  <c r="G433" i="2"/>
  <c r="K433" i="2" s="1"/>
  <c r="G97" i="2"/>
  <c r="K97" i="2" s="1"/>
  <c r="G45" i="2"/>
  <c r="K45" i="2" s="1"/>
  <c r="G426" i="2"/>
  <c r="G85" i="2"/>
  <c r="G166" i="2"/>
  <c r="G353" i="2"/>
  <c r="K353" i="2" s="1"/>
  <c r="G29" i="2"/>
  <c r="G330" i="2"/>
  <c r="K330" i="2" s="1"/>
  <c r="G377" i="2"/>
  <c r="K377" i="2" s="1"/>
  <c r="G74" i="2"/>
  <c r="K74" i="2" s="1"/>
  <c r="G53" i="2"/>
  <c r="K53" i="2" s="1"/>
  <c r="G37" i="2"/>
  <c r="G125" i="2"/>
  <c r="G313" i="2"/>
  <c r="G290" i="2"/>
  <c r="G78" i="2"/>
  <c r="G176" i="2"/>
  <c r="G371" i="2"/>
  <c r="G147" i="2"/>
  <c r="G301" i="2"/>
  <c r="K301" i="2" s="1"/>
  <c r="K308" i="2"/>
  <c r="K445" i="2"/>
  <c r="G143" i="2"/>
  <c r="K143" i="2" s="1"/>
  <c r="G217" i="2"/>
  <c r="G229" i="2"/>
  <c r="K229" i="2" s="1"/>
  <c r="G235" i="2"/>
  <c r="G464" i="2"/>
  <c r="G444" i="2"/>
  <c r="G424" i="2"/>
  <c r="G404" i="2"/>
  <c r="G384" i="2"/>
  <c r="G364" i="2"/>
  <c r="G344" i="2"/>
  <c r="G324" i="2"/>
  <c r="G304" i="2"/>
  <c r="G284" i="2"/>
  <c r="G264" i="2"/>
  <c r="G244" i="2"/>
  <c r="G224" i="2"/>
  <c r="G204" i="2"/>
  <c r="K204" i="2" s="1"/>
  <c r="G184" i="2"/>
  <c r="G164" i="2"/>
  <c r="G144" i="2"/>
  <c r="G440" i="2"/>
  <c r="G437" i="2"/>
  <c r="K437" i="2" s="1"/>
  <c r="G434" i="2"/>
  <c r="G431" i="2"/>
  <c r="G428" i="2"/>
  <c r="G360" i="2"/>
  <c r="K360" i="2" s="1"/>
  <c r="G357" i="2"/>
  <c r="G354" i="2"/>
  <c r="G351" i="2"/>
  <c r="G348" i="2"/>
  <c r="G280" i="2"/>
  <c r="G277" i="2"/>
  <c r="G274" i="2"/>
  <c r="G271" i="2"/>
  <c r="G268" i="2"/>
  <c r="G200" i="2"/>
  <c r="G197" i="2"/>
  <c r="K197" i="2" s="1"/>
  <c r="G194" i="2"/>
  <c r="G191" i="2"/>
  <c r="G188" i="2"/>
  <c r="G126" i="2"/>
  <c r="G425" i="2"/>
  <c r="K425" i="2" s="1"/>
  <c r="G422" i="2"/>
  <c r="G345" i="2"/>
  <c r="G342" i="2"/>
  <c r="K342" i="2" s="1"/>
  <c r="G265" i="2"/>
  <c r="K265" i="2" s="1"/>
  <c r="G262" i="2"/>
  <c r="G185" i="2"/>
  <c r="G182" i="2"/>
  <c r="G123" i="2"/>
  <c r="G469" i="2"/>
  <c r="G401" i="2"/>
  <c r="G398" i="2"/>
  <c r="G395" i="2"/>
  <c r="G392" i="2"/>
  <c r="G389" i="2"/>
  <c r="G321" i="2"/>
  <c r="K321" i="2" s="1"/>
  <c r="G318" i="2"/>
  <c r="G315" i="2"/>
  <c r="G312" i="2"/>
  <c r="K312" i="2" s="1"/>
  <c r="G309" i="2"/>
  <c r="G432" i="2"/>
  <c r="K432" i="2" s="1"/>
  <c r="G419" i="2"/>
  <c r="G400" i="2"/>
  <c r="G386" i="2"/>
  <c r="K386" i="2" s="1"/>
  <c r="G376" i="2"/>
  <c r="G369" i="2"/>
  <c r="G359" i="2"/>
  <c r="G349" i="2"/>
  <c r="G278" i="2"/>
  <c r="G228" i="2"/>
  <c r="G215" i="2"/>
  <c r="G202" i="2"/>
  <c r="G199" i="2"/>
  <c r="G136" i="2"/>
  <c r="G466" i="2"/>
  <c r="G452" i="2"/>
  <c r="K452" i="2" s="1"/>
  <c r="G448" i="2"/>
  <c r="G421" i="2"/>
  <c r="G408" i="2"/>
  <c r="G380" i="2"/>
  <c r="G362" i="2"/>
  <c r="G332" i="2"/>
  <c r="G275" i="2"/>
  <c r="K275" i="2" s="1"/>
  <c r="G226" i="2"/>
  <c r="K226" i="2" s="1"/>
  <c r="G216" i="2"/>
  <c r="G209" i="2"/>
  <c r="G193" i="2"/>
  <c r="G183" i="2"/>
  <c r="G151" i="2"/>
  <c r="G141" i="2"/>
  <c r="G121" i="2"/>
  <c r="G118" i="2"/>
  <c r="G88" i="2"/>
  <c r="G68" i="2"/>
  <c r="G48" i="2"/>
  <c r="G28" i="2"/>
  <c r="G462" i="2"/>
  <c r="G455" i="2"/>
  <c r="G383" i="2"/>
  <c r="K383" i="2" s="1"/>
  <c r="G341" i="2"/>
  <c r="G322" i="2"/>
  <c r="G281" i="2"/>
  <c r="G252" i="2"/>
  <c r="K252" i="2" s="1"/>
  <c r="G219" i="2"/>
  <c r="K219" i="2" s="1"/>
  <c r="G212" i="2"/>
  <c r="K212" i="2" s="1"/>
  <c r="G189" i="2"/>
  <c r="G170" i="2"/>
  <c r="G130" i="2"/>
  <c r="G111" i="2"/>
  <c r="G99" i="2"/>
  <c r="G79" i="2"/>
  <c r="G59" i="2"/>
  <c r="G458" i="2"/>
  <c r="G410" i="2"/>
  <c r="G403" i="2"/>
  <c r="G343" i="2"/>
  <c r="G336" i="2"/>
  <c r="G326" i="2"/>
  <c r="G293" i="2"/>
  <c r="K293" i="2" s="1"/>
  <c r="G279" i="2"/>
  <c r="G258" i="2"/>
  <c r="K258" i="2" s="1"/>
  <c r="G248" i="2"/>
  <c r="G227" i="2"/>
  <c r="K227" i="2" s="1"/>
  <c r="G198" i="2"/>
  <c r="G157" i="2"/>
  <c r="K157" i="2" s="1"/>
  <c r="G150" i="2"/>
  <c r="G92" i="2"/>
  <c r="G89" i="2"/>
  <c r="G52" i="2"/>
  <c r="G49" i="2"/>
  <c r="G25" i="2"/>
  <c r="G22" i="2"/>
  <c r="G450" i="2"/>
  <c r="G350" i="2"/>
  <c r="G329" i="2"/>
  <c r="G303" i="2"/>
  <c r="K303" i="2" s="1"/>
  <c r="G241" i="2"/>
  <c r="G223" i="2"/>
  <c r="G177" i="2"/>
  <c r="G167" i="2"/>
  <c r="G146" i="2"/>
  <c r="K146" i="2" s="1"/>
  <c r="G58" i="2"/>
  <c r="G234" i="2"/>
  <c r="K234" i="2" s="1"/>
  <c r="G135" i="2"/>
  <c r="G98" i="2"/>
  <c r="G95" i="2"/>
  <c r="G55" i="2"/>
  <c r="G19" i="2"/>
  <c r="G465" i="2"/>
  <c r="G446" i="2"/>
  <c r="G439" i="2"/>
  <c r="G406" i="2"/>
  <c r="G372" i="2"/>
  <c r="G368" i="2"/>
  <c r="G361" i="2"/>
  <c r="G339" i="2"/>
  <c r="G296" i="2"/>
  <c r="G289" i="2"/>
  <c r="G282" i="2"/>
  <c r="G261" i="2"/>
  <c r="G251" i="2"/>
  <c r="G211" i="2"/>
  <c r="G131" i="2"/>
  <c r="K131" i="2" s="1"/>
  <c r="G114" i="2"/>
  <c r="K114" i="2" s="1"/>
  <c r="G101" i="2"/>
  <c r="G67" i="2"/>
  <c r="G64" i="2"/>
  <c r="G61" i="2"/>
  <c r="G435" i="2"/>
  <c r="G420" i="2"/>
  <c r="G413" i="2"/>
  <c r="G346" i="2"/>
  <c r="G314" i="2"/>
  <c r="G201" i="2"/>
  <c r="G187" i="2"/>
  <c r="G180" i="2"/>
  <c r="K180" i="2" s="1"/>
  <c r="G160" i="2"/>
  <c r="G142" i="2"/>
  <c r="G117" i="2"/>
  <c r="K117" i="2" s="1"/>
  <c r="G104" i="2"/>
  <c r="G73" i="2"/>
  <c r="K73" i="2" s="1"/>
  <c r="G70" i="2"/>
  <c r="G461" i="2"/>
  <c r="K461" i="2" s="1"/>
  <c r="G457" i="2"/>
  <c r="K457" i="2" s="1"/>
  <c r="G442" i="2"/>
  <c r="K442" i="2" s="1"/>
  <c r="G427" i="2"/>
  <c r="G399" i="2"/>
  <c r="G391" i="2"/>
  <c r="G310" i="2"/>
  <c r="G306" i="2"/>
  <c r="G230" i="2"/>
  <c r="G453" i="2"/>
  <c r="G416" i="2"/>
  <c r="G409" i="2"/>
  <c r="G387" i="2"/>
  <c r="G379" i="2"/>
  <c r="K379" i="2" s="1"/>
  <c r="G299" i="2"/>
  <c r="G285" i="2"/>
  <c r="G254" i="2"/>
  <c r="K254" i="2" s="1"/>
  <c r="G237" i="2"/>
  <c r="G173" i="2"/>
  <c r="K173" i="2" s="1"/>
  <c r="G138" i="2"/>
  <c r="G127" i="2"/>
  <c r="K127" i="2" s="1"/>
  <c r="G82" i="2"/>
  <c r="K82" i="2" s="1"/>
  <c r="G42" i="2"/>
  <c r="K42" i="2" s="1"/>
  <c r="G39" i="2"/>
  <c r="G36" i="2"/>
  <c r="G33" i="2"/>
  <c r="E4" i="2"/>
  <c r="E13" i="2" s="1"/>
  <c r="G405" i="2"/>
  <c r="G390" i="2"/>
  <c r="G367" i="2"/>
  <c r="G331" i="2"/>
  <c r="G260" i="2"/>
  <c r="G243" i="2"/>
  <c r="G210" i="2"/>
  <c r="K210" i="2" s="1"/>
  <c r="G179" i="2"/>
  <c r="G137" i="2"/>
  <c r="G113" i="2"/>
  <c r="K113" i="2" s="1"/>
  <c r="G100" i="2"/>
  <c r="K100" i="2" s="1"/>
  <c r="G66" i="2"/>
  <c r="K66" i="2" s="1"/>
  <c r="G63" i="2"/>
  <c r="G60" i="2"/>
  <c r="K60" i="2" s="1"/>
  <c r="G430" i="2"/>
  <c r="K430" i="2" s="1"/>
  <c r="G407" i="2"/>
  <c r="K407" i="2" s="1"/>
  <c r="G374" i="2"/>
  <c r="G370" i="2"/>
  <c r="G338" i="2"/>
  <c r="G334" i="2"/>
  <c r="G298" i="2"/>
  <c r="G267" i="2"/>
  <c r="G192" i="2"/>
  <c r="G124" i="2"/>
  <c r="G120" i="2"/>
  <c r="G116" i="2"/>
  <c r="G108" i="2"/>
  <c r="G449" i="2"/>
  <c r="G402" i="2"/>
  <c r="G397" i="2"/>
  <c r="K397" i="2" s="1"/>
  <c r="G365" i="2"/>
  <c r="K365" i="2" s="1"/>
  <c r="G356" i="2"/>
  <c r="K356" i="2" s="1"/>
  <c r="G307" i="2"/>
  <c r="G276" i="2"/>
  <c r="G232" i="2"/>
  <c r="K232" i="2" s="1"/>
  <c r="G175" i="2"/>
  <c r="G171" i="2"/>
  <c r="G163" i="2"/>
  <c r="G77" i="2"/>
  <c r="G23" i="2"/>
  <c r="G178" i="2"/>
  <c r="G26" i="2"/>
  <c r="G355" i="2"/>
  <c r="G240" i="2"/>
  <c r="G208" i="2"/>
  <c r="G119" i="2"/>
  <c r="G80" i="2"/>
  <c r="K80" i="2" s="1"/>
  <c r="G454" i="2"/>
  <c r="G325" i="2"/>
  <c r="G249" i="2"/>
  <c r="G205" i="2"/>
  <c r="G128" i="2"/>
  <c r="G69" i="2"/>
  <c r="G54" i="2"/>
  <c r="G50" i="2"/>
  <c r="G38" i="2"/>
  <c r="G316" i="2"/>
  <c r="G311" i="2"/>
  <c r="G297" i="2"/>
  <c r="G253" i="2"/>
  <c r="G245" i="2"/>
  <c r="G236" i="2"/>
  <c r="G196" i="2"/>
  <c r="G132" i="2"/>
  <c r="G84" i="2"/>
  <c r="G65" i="2"/>
  <c r="G34" i="2"/>
  <c r="K34" i="2" s="1"/>
  <c r="G333" i="2"/>
  <c r="G266" i="2"/>
  <c r="G257" i="2"/>
  <c r="K257" i="2" s="1"/>
  <c r="G222" i="2"/>
  <c r="K222" i="2" s="1"/>
  <c r="G186" i="2"/>
  <c r="K186" i="2" s="1"/>
  <c r="G103" i="2"/>
  <c r="G468" i="2"/>
  <c r="K468" i="2" s="1"/>
  <c r="G459" i="2"/>
  <c r="K459" i="2" s="1"/>
  <c r="G411" i="2"/>
  <c r="K411" i="2" s="1"/>
  <c r="G378" i="2"/>
  <c r="G302" i="2"/>
  <c r="G218" i="2"/>
  <c r="G159" i="2"/>
  <c r="G112" i="2"/>
  <c r="G96" i="2"/>
  <c r="G46" i="2"/>
  <c r="G30" i="2"/>
  <c r="G463" i="2"/>
  <c r="G429" i="2"/>
  <c r="G415" i="2"/>
  <c r="K415" i="2" s="1"/>
  <c r="G320" i="2"/>
  <c r="G288" i="2"/>
  <c r="G213" i="2"/>
  <c r="K213" i="2" s="1"/>
  <c r="G154" i="2"/>
  <c r="K154" i="2" s="1"/>
  <c r="G107" i="2"/>
  <c r="K107" i="2" s="1"/>
  <c r="G76" i="2"/>
  <c r="G57" i="2"/>
  <c r="K57" i="2" s="1"/>
  <c r="G382" i="2"/>
  <c r="K382" i="2" s="1"/>
  <c r="G337" i="2"/>
  <c r="K337" i="2" s="1"/>
  <c r="G72" i="2"/>
  <c r="G363" i="2"/>
  <c r="G305" i="2"/>
  <c r="G207" i="2"/>
  <c r="G190" i="2"/>
  <c r="G169" i="2"/>
  <c r="G153" i="2"/>
  <c r="G110" i="2"/>
  <c r="G21" i="2"/>
  <c r="G423" i="2"/>
  <c r="G414" i="2"/>
  <c r="K414" i="2" s="1"/>
  <c r="G319" i="2"/>
  <c r="G256" i="2"/>
  <c r="G221" i="2"/>
  <c r="K221" i="2" s="1"/>
  <c r="G203" i="2"/>
  <c r="G122" i="2"/>
  <c r="G106" i="2"/>
  <c r="G102" i="2"/>
  <c r="G451" i="2"/>
  <c r="K451" i="2" s="1"/>
  <c r="G385" i="2"/>
  <c r="G340" i="2"/>
  <c r="G327" i="2"/>
  <c r="G323" i="2"/>
  <c r="G291" i="2"/>
  <c r="G247" i="2"/>
  <c r="G239" i="2"/>
  <c r="G44" i="2"/>
  <c r="G32" i="2"/>
  <c r="G300" i="2"/>
  <c r="G418" i="2"/>
  <c r="G394" i="2"/>
  <c r="K394" i="2" s="1"/>
  <c r="G381" i="2"/>
  <c r="G358" i="2"/>
  <c r="G295" i="2"/>
  <c r="K295" i="2" s="1"/>
  <c r="G273" i="2"/>
  <c r="K273" i="2" s="1"/>
  <c r="G269" i="2"/>
  <c r="G225" i="2"/>
  <c r="G181" i="2"/>
  <c r="G165" i="2"/>
  <c r="G71" i="2"/>
  <c r="G81" i="2"/>
  <c r="G86" i="2"/>
  <c r="G161" i="2"/>
  <c r="G242" i="2"/>
  <c r="G272" i="2"/>
  <c r="G373" i="2"/>
  <c r="G396" i="2"/>
  <c r="G460" i="2"/>
  <c r="G206" i="2"/>
  <c r="G286" i="2"/>
  <c r="G467" i="2"/>
  <c r="K467" i="2" s="1"/>
  <c r="G51" i="2"/>
  <c r="K51" i="2" s="1"/>
  <c r="G417" i="2"/>
  <c r="G24" i="2"/>
  <c r="K24" i="2" s="1"/>
  <c r="G87" i="2"/>
  <c r="G172" i="2"/>
  <c r="K172" i="2" s="1"/>
  <c r="G436" i="2"/>
  <c r="G133" i="2"/>
  <c r="K133" i="2" s="1"/>
  <c r="G231" i="2"/>
  <c r="K231" i="2" s="1"/>
  <c r="G41" i="2"/>
  <c r="G115" i="2"/>
  <c r="G168" i="2"/>
  <c r="G352" i="2"/>
  <c r="G162" i="2"/>
  <c r="G139" i="2"/>
  <c r="G220" i="2"/>
  <c r="G238" i="2"/>
  <c r="G317" i="2"/>
  <c r="G328" i="2"/>
  <c r="G375" i="2"/>
  <c r="G83" i="2"/>
  <c r="G94" i="2"/>
  <c r="G250" i="2"/>
  <c r="K250" i="2" s="1"/>
  <c r="G287" i="2"/>
  <c r="G93" i="2"/>
  <c r="G35" i="2"/>
  <c r="G20" i="2"/>
  <c r="G31" i="2"/>
  <c r="G140" i="2"/>
  <c r="K140" i="2" s="1"/>
  <c r="G174" i="2"/>
  <c r="K174" i="2" s="1"/>
  <c r="G214" i="2"/>
  <c r="K214" i="2" s="1"/>
  <c r="G263" i="2"/>
  <c r="G393" i="2"/>
  <c r="G412" i="2"/>
  <c r="G456" i="2"/>
  <c r="G447" i="2"/>
  <c r="G292" i="2"/>
  <c r="G109" i="2"/>
  <c r="G145" i="2"/>
  <c r="G62" i="2"/>
  <c r="G105" i="2"/>
  <c r="K105" i="2" s="1"/>
  <c r="G134" i="2"/>
  <c r="K134" i="2" s="1"/>
  <c r="G152" i="2"/>
  <c r="G158" i="2"/>
  <c r="G233" i="2"/>
  <c r="G294" i="2"/>
  <c r="K294" i="2" s="1"/>
  <c r="G335" i="2"/>
  <c r="K335" i="2" s="1"/>
  <c r="G443" i="2"/>
  <c r="K345" i="2" l="1"/>
  <c r="K431" i="2"/>
  <c r="K464" i="2"/>
  <c r="K29" i="2"/>
  <c r="K27" i="2"/>
  <c r="K237" i="2"/>
  <c r="K279" i="2"/>
  <c r="K341" i="2"/>
  <c r="K380" i="2"/>
  <c r="K217" i="2"/>
  <c r="K85" i="2"/>
  <c r="K429" i="2"/>
  <c r="K361" i="2"/>
  <c r="K389" i="2"/>
  <c r="K206" i="2"/>
  <c r="K460" i="2"/>
  <c r="K30" i="2"/>
  <c r="K124" i="2"/>
  <c r="K331" i="2"/>
  <c r="K372" i="2"/>
  <c r="K458" i="2"/>
  <c r="K88" i="2"/>
  <c r="K395" i="2"/>
  <c r="K271" i="2"/>
  <c r="K264" i="2"/>
  <c r="K176" i="2"/>
  <c r="K40" i="2"/>
  <c r="K292" i="2"/>
  <c r="K238" i="2"/>
  <c r="K396" i="2"/>
  <c r="K153" i="2"/>
  <c r="K196" i="2"/>
  <c r="K355" i="2"/>
  <c r="K192" i="2"/>
  <c r="K367" i="2"/>
  <c r="K453" i="2"/>
  <c r="K346" i="2"/>
  <c r="K406" i="2"/>
  <c r="K22" i="2"/>
  <c r="K202" i="2"/>
  <c r="K398" i="2"/>
  <c r="K274" i="2"/>
  <c r="K284" i="2"/>
  <c r="K78" i="2"/>
  <c r="K441" i="2"/>
  <c r="K375" i="2"/>
  <c r="K65" i="2"/>
  <c r="K243" i="2"/>
  <c r="K387" i="2"/>
  <c r="K329" i="2"/>
  <c r="K466" i="2"/>
  <c r="K328" i="2"/>
  <c r="K317" i="2"/>
  <c r="K110" i="2"/>
  <c r="K240" i="2"/>
  <c r="K447" i="2"/>
  <c r="K220" i="2"/>
  <c r="K236" i="2"/>
  <c r="K267" i="2"/>
  <c r="K230" i="2"/>
  <c r="K439" i="2"/>
  <c r="K401" i="2"/>
  <c r="K156" i="2"/>
  <c r="K190" i="2"/>
  <c r="K245" i="2"/>
  <c r="K306" i="2"/>
  <c r="K99" i="2"/>
  <c r="K469" i="2"/>
  <c r="K291" i="2"/>
  <c r="K310" i="2"/>
  <c r="K435" i="2"/>
  <c r="K111" i="2"/>
  <c r="K278" i="2"/>
  <c r="K123" i="2"/>
  <c r="K348" i="2"/>
  <c r="K125" i="2"/>
  <c r="K423" i="2"/>
  <c r="K119" i="2"/>
  <c r="K187" i="2"/>
  <c r="K48" i="2"/>
  <c r="K200" i="2"/>
  <c r="K145" i="2"/>
  <c r="K109" i="2"/>
  <c r="K132" i="2"/>
  <c r="K416" i="2"/>
  <c r="K373" i="2"/>
  <c r="K96" i="2"/>
  <c r="K26" i="2"/>
  <c r="K413" i="2"/>
  <c r="K79" i="2"/>
  <c r="K215" i="2"/>
  <c r="K290" i="2"/>
  <c r="K259" i="2"/>
  <c r="K272" i="2"/>
  <c r="K247" i="2"/>
  <c r="K178" i="2"/>
  <c r="K405" i="2"/>
  <c r="K420" i="2"/>
  <c r="K141" i="2"/>
  <c r="K324" i="2"/>
  <c r="K412" i="2"/>
  <c r="K162" i="2"/>
  <c r="K207" i="2"/>
  <c r="K253" i="2"/>
  <c r="K352" i="2"/>
  <c r="K218" i="2"/>
  <c r="K297" i="2"/>
  <c r="K37" i="2"/>
  <c r="K148" i="2"/>
  <c r="K347" i="2"/>
  <c r="K443" i="2"/>
  <c r="K41" i="2"/>
  <c r="K302" i="2"/>
  <c r="K311" i="2"/>
  <c r="K163" i="2"/>
  <c r="K370" i="2"/>
  <c r="K36" i="2"/>
  <c r="K399" i="2"/>
  <c r="K92" i="2"/>
  <c r="K170" i="2"/>
  <c r="K359" i="2"/>
  <c r="K283" i="2"/>
  <c r="K72" i="2"/>
  <c r="K378" i="2"/>
  <c r="K316" i="2"/>
  <c r="K374" i="2"/>
  <c r="K39" i="2"/>
  <c r="K427" i="2"/>
  <c r="K67" i="2"/>
  <c r="K150" i="2"/>
  <c r="K189" i="2"/>
  <c r="K369" i="2"/>
  <c r="K262" i="2"/>
  <c r="K357" i="2"/>
  <c r="K56" i="2"/>
  <c r="K246" i="2"/>
  <c r="K152" i="2"/>
  <c r="K195" i="2"/>
  <c r="K87" i="2"/>
  <c r="K225" i="2"/>
  <c r="K76" i="2"/>
  <c r="K103" i="2"/>
  <c r="K63" i="2"/>
  <c r="K138" i="2"/>
  <c r="K70" i="2"/>
  <c r="K211" i="2"/>
  <c r="K248" i="2"/>
  <c r="K281" i="2"/>
  <c r="K332" i="2"/>
  <c r="K422" i="2"/>
  <c r="K434" i="2"/>
  <c r="K235" i="2"/>
  <c r="K90" i="2"/>
  <c r="K47" i="2"/>
  <c r="K166" i="2"/>
  <c r="K338" i="2"/>
  <c r="K33" i="2"/>
  <c r="K391" i="2"/>
  <c r="K61" i="2"/>
  <c r="K19" i="2"/>
  <c r="K130" i="2"/>
  <c r="K183" i="2"/>
  <c r="K349" i="2"/>
  <c r="K182" i="2"/>
  <c r="K351" i="2"/>
  <c r="K364" i="2"/>
  <c r="K366" i="2"/>
  <c r="K270" i="2"/>
  <c r="K158" i="2"/>
  <c r="K115" i="2"/>
  <c r="K255" i="2"/>
  <c r="K288" i="2"/>
  <c r="K266" i="2"/>
  <c r="K325" i="2"/>
  <c r="K402" i="2"/>
  <c r="K137" i="2"/>
  <c r="K285" i="2"/>
  <c r="K142" i="2"/>
  <c r="K289" i="2"/>
  <c r="K223" i="2"/>
  <c r="K455" i="2"/>
  <c r="K315" i="2"/>
  <c r="K191" i="2"/>
  <c r="K426" i="2"/>
  <c r="K438" i="2"/>
  <c r="K149" i="2"/>
  <c r="K320" i="2"/>
  <c r="K333" i="2"/>
  <c r="K454" i="2"/>
  <c r="K449" i="2"/>
  <c r="K299" i="2"/>
  <c r="K160" i="2"/>
  <c r="K241" i="2"/>
  <c r="K462" i="2"/>
  <c r="K448" i="2"/>
  <c r="K318" i="2"/>
  <c r="K194" i="2"/>
  <c r="K75" i="2"/>
  <c r="K371" i="2"/>
  <c r="K388" i="2"/>
  <c r="K313" i="2"/>
  <c r="R5" i="2"/>
  <c r="R9" i="2"/>
  <c r="K436" i="2"/>
  <c r="K300" i="2"/>
  <c r="K21" i="2"/>
  <c r="K463" i="2"/>
  <c r="K84" i="2"/>
  <c r="K208" i="2"/>
  <c r="K120" i="2"/>
  <c r="K260" i="2"/>
  <c r="K409" i="2"/>
  <c r="K368" i="2"/>
  <c r="K350" i="2"/>
  <c r="K136" i="2"/>
  <c r="K392" i="2"/>
  <c r="K268" i="2"/>
  <c r="K244" i="2"/>
  <c r="K147" i="2"/>
  <c r="K326" i="2"/>
  <c r="K421" i="2"/>
  <c r="K164" i="2"/>
  <c r="K93" i="2"/>
  <c r="K282" i="2"/>
  <c r="K408" i="2"/>
  <c r="K358" i="2"/>
  <c r="K381" i="2"/>
  <c r="K403" i="2"/>
  <c r="K35" i="2"/>
  <c r="K249" i="2"/>
  <c r="K188" i="2"/>
  <c r="K256" i="2"/>
  <c r="K296" i="2"/>
  <c r="K168" i="2"/>
  <c r="K144" i="2"/>
  <c r="K184" i="2"/>
  <c r="K343" i="2"/>
  <c r="K68" i="2"/>
  <c r="K94" i="2"/>
  <c r="K239" i="2"/>
  <c r="K277" i="2"/>
  <c r="K159" i="2"/>
  <c r="K393" i="2"/>
  <c r="K81" i="2"/>
  <c r="K340" i="2"/>
  <c r="K171" i="2"/>
  <c r="K95" i="2"/>
  <c r="K209" i="2"/>
  <c r="K404" i="2"/>
  <c r="K263" i="2"/>
  <c r="K71" i="2"/>
  <c r="K385" i="2"/>
  <c r="K38" i="2"/>
  <c r="K175" i="2"/>
  <c r="K101" i="2"/>
  <c r="K98" i="2"/>
  <c r="K216" i="2"/>
  <c r="K376" i="2"/>
  <c r="K424" i="2"/>
  <c r="K410" i="2"/>
  <c r="K314" i="2"/>
  <c r="K199" i="2"/>
  <c r="E14" i="2"/>
  <c r="E15" i="2"/>
  <c r="E16" i="2" s="1"/>
  <c r="K169" i="2"/>
  <c r="K25" i="2"/>
  <c r="K298" i="2"/>
  <c r="K280" i="2"/>
  <c r="K23" i="2"/>
  <c r="K465" i="2"/>
  <c r="K161" i="2"/>
  <c r="K327" i="2"/>
  <c r="K55" i="2"/>
  <c r="K384" i="2"/>
  <c r="K165" i="2"/>
  <c r="K50" i="2"/>
  <c r="K198" i="2"/>
  <c r="K177" i="2"/>
  <c r="K319" i="2"/>
  <c r="K336" i="2"/>
  <c r="K201" i="2"/>
  <c r="K59" i="2"/>
  <c r="K390" i="2"/>
  <c r="K228" i="2"/>
  <c r="K52" i="2"/>
  <c r="K417" i="2"/>
  <c r="K77" i="2"/>
  <c r="K89" i="2"/>
  <c r="K354" i="2"/>
  <c r="K135" i="2"/>
  <c r="K444" i="2"/>
  <c r="K181" i="2"/>
  <c r="K276" i="2"/>
  <c r="K400" i="2"/>
  <c r="K233" i="2"/>
  <c r="K106" i="2"/>
  <c r="K69" i="2"/>
  <c r="K307" i="2"/>
  <c r="K58" i="2"/>
  <c r="K419" i="2"/>
  <c r="K179" i="2"/>
  <c r="K28" i="2"/>
  <c r="K418" i="2"/>
  <c r="K116" i="2"/>
  <c r="K32" i="2"/>
  <c r="K450" i="2"/>
  <c r="K83" i="2"/>
  <c r="K112" i="2"/>
  <c r="K49" i="2"/>
  <c r="K242" i="2"/>
  <c r="K456" i="2"/>
  <c r="K323" i="2"/>
  <c r="K86" i="2"/>
  <c r="K64" i="2"/>
  <c r="K428" i="2"/>
  <c r="K102" i="2"/>
  <c r="K31" i="2"/>
  <c r="K286" i="2"/>
  <c r="K269" i="2"/>
  <c r="K122" i="2"/>
  <c r="K128" i="2"/>
  <c r="K251" i="2"/>
  <c r="K322" i="2"/>
  <c r="K362" i="2"/>
  <c r="K62" i="2"/>
  <c r="K108" i="2"/>
  <c r="K339" i="2"/>
  <c r="K224" i="2"/>
  <c r="K287" i="2"/>
  <c r="K44" i="2"/>
  <c r="K46" i="2"/>
  <c r="K118" i="2"/>
  <c r="K121" i="2"/>
  <c r="K304" i="2"/>
  <c r="K446" i="2"/>
  <c r="K334" i="2"/>
  <c r="K151" i="2"/>
  <c r="K344" i="2"/>
  <c r="K305" i="2"/>
  <c r="K363" i="2"/>
  <c r="K193" i="2"/>
  <c r="K185" i="2"/>
  <c r="K139" i="2"/>
  <c r="K54" i="2"/>
  <c r="K20" i="2"/>
  <c r="K203" i="2"/>
  <c r="K205" i="2"/>
  <c r="K104" i="2"/>
  <c r="K261" i="2"/>
  <c r="K167" i="2"/>
  <c r="K309" i="2"/>
  <c r="K126" i="2"/>
  <c r="K440" i="2"/>
  <c r="S9" i="2" l="1"/>
  <c r="M194" i="2"/>
  <c r="N194" i="2" s="1"/>
  <c r="M461" i="2" l="1"/>
  <c r="N461" i="2" s="1"/>
  <c r="M121" i="2"/>
  <c r="N121" i="2" s="1"/>
  <c r="V9" i="2"/>
  <c r="M433" i="2"/>
  <c r="N433" i="2" s="1"/>
  <c r="M216" i="2"/>
  <c r="N216" i="2" s="1"/>
  <c r="M110" i="2"/>
  <c r="N110" i="2" s="1"/>
  <c r="M325" i="2"/>
  <c r="N325" i="2" s="1"/>
  <c r="M354" i="2"/>
  <c r="N354" i="2" s="1"/>
  <c r="M35" i="2"/>
  <c r="N35" i="2" s="1"/>
  <c r="M243" i="2"/>
  <c r="N243" i="2" s="1"/>
  <c r="M238" i="2"/>
  <c r="N238" i="2" s="1"/>
  <c r="M114" i="2"/>
  <c r="N114" i="2" s="1"/>
  <c r="M147" i="2"/>
  <c r="N147" i="2" s="1"/>
  <c r="M215" i="2"/>
  <c r="N215" i="2" s="1"/>
  <c r="M44" i="2"/>
  <c r="N44" i="2" s="1"/>
  <c r="M156" i="2"/>
  <c r="N156" i="2" s="1"/>
  <c r="M296" i="2"/>
  <c r="N296" i="2" s="1"/>
  <c r="M196" i="2"/>
  <c r="N196" i="2" s="1"/>
  <c r="M145" i="2"/>
  <c r="N145" i="2" s="1"/>
  <c r="M189" i="2"/>
  <c r="N189" i="2" s="1"/>
  <c r="M394" i="2"/>
  <c r="N394" i="2" s="1"/>
  <c r="M362" i="2"/>
  <c r="N362" i="2" s="1"/>
  <c r="M163" i="2"/>
  <c r="N163" i="2" s="1"/>
  <c r="M47" i="2"/>
  <c r="N47" i="2" s="1"/>
  <c r="M360" i="2"/>
  <c r="N360" i="2" s="1"/>
  <c r="M152" i="2"/>
  <c r="N152" i="2" s="1"/>
  <c r="M150" i="2"/>
  <c r="N150" i="2" s="1"/>
  <c r="M202" i="2"/>
  <c r="N202" i="2" s="1"/>
  <c r="M318" i="2"/>
  <c r="N318" i="2" s="1"/>
  <c r="M53" i="2"/>
  <c r="N53" i="2" s="1"/>
  <c r="M19" i="2"/>
  <c r="N19" i="2" s="1"/>
  <c r="M440" i="2"/>
  <c r="N440" i="2" s="1"/>
  <c r="M358" i="2"/>
  <c r="N358" i="2" s="1"/>
  <c r="M148" i="2"/>
  <c r="N148" i="2" s="1"/>
  <c r="M365" i="2"/>
  <c r="N365" i="2" s="1"/>
  <c r="M92" i="2"/>
  <c r="N92" i="2" s="1"/>
  <c r="M144" i="2"/>
  <c r="N144" i="2" s="1"/>
  <c r="M25" i="2"/>
  <c r="N25" i="2" s="1"/>
  <c r="M117" i="2"/>
  <c r="N117" i="2" s="1"/>
  <c r="M132" i="2"/>
  <c r="N132" i="2" s="1"/>
  <c r="M187" i="2"/>
  <c r="N187" i="2" s="1"/>
  <c r="M186" i="2"/>
  <c r="N186" i="2" s="1"/>
  <c r="M341" i="2"/>
  <c r="N341" i="2" s="1"/>
  <c r="M170" i="2"/>
  <c r="N170" i="2" s="1"/>
  <c r="M342" i="2"/>
  <c r="N342" i="2" s="1"/>
  <c r="M162" i="2"/>
  <c r="N162" i="2" s="1"/>
  <c r="M334" i="2"/>
  <c r="N334" i="2" s="1"/>
  <c r="M37" i="2"/>
  <c r="N37" i="2" s="1"/>
  <c r="M459" i="2"/>
  <c r="N459" i="2" s="1"/>
  <c r="M444" i="2"/>
  <c r="N444" i="2" s="1"/>
  <c r="M77" i="2"/>
  <c r="N77" i="2" s="1"/>
  <c r="M339" i="2"/>
  <c r="N339" i="2" s="1"/>
  <c r="M389" i="2"/>
  <c r="N389" i="2" s="1"/>
  <c r="M373" i="2"/>
  <c r="N373" i="2" s="1"/>
  <c r="M250" i="2"/>
  <c r="N250" i="2" s="1"/>
  <c r="M23" i="2"/>
  <c r="N23" i="2" s="1"/>
  <c r="M217" i="2"/>
  <c r="N217" i="2" s="1"/>
  <c r="M30" i="2"/>
  <c r="N30" i="2" s="1"/>
  <c r="M165" i="2"/>
  <c r="N165" i="2" s="1"/>
  <c r="M463" i="2"/>
  <c r="N463" i="2" s="1"/>
  <c r="M222" i="2"/>
  <c r="N222" i="2" s="1"/>
  <c r="M149" i="2"/>
  <c r="N149" i="2" s="1"/>
  <c r="M410" i="2"/>
  <c r="N410" i="2" s="1"/>
  <c r="M326" i="2"/>
  <c r="N326" i="2" s="1"/>
  <c r="M357" i="2"/>
  <c r="N357" i="2" s="1"/>
  <c r="M274" i="2"/>
  <c r="N274" i="2" s="1"/>
  <c r="M190" i="2"/>
  <c r="N190" i="2" s="1"/>
  <c r="M256" i="2"/>
  <c r="N256" i="2" s="1"/>
  <c r="M407" i="2"/>
  <c r="N407" i="2" s="1"/>
  <c r="M286" i="2"/>
  <c r="N286" i="2" s="1"/>
  <c r="M235" i="2"/>
  <c r="N235" i="2" s="1"/>
  <c r="M417" i="2"/>
  <c r="N417" i="2" s="1"/>
  <c r="M408" i="2"/>
  <c r="N408" i="2" s="1"/>
  <c r="M63" i="2"/>
  <c r="N63" i="2" s="1"/>
  <c r="M242" i="2"/>
  <c r="N242" i="2" s="1"/>
  <c r="M292" i="2"/>
  <c r="N292" i="2" s="1"/>
  <c r="M193" i="2"/>
  <c r="N193" i="2" s="1"/>
  <c r="M302" i="2"/>
  <c r="N302" i="2" s="1"/>
  <c r="M344" i="2"/>
  <c r="N344" i="2" s="1"/>
  <c r="M306" i="2"/>
  <c r="N306" i="2" s="1"/>
  <c r="M43" i="2"/>
  <c r="N43" i="2" s="1"/>
  <c r="M79" i="2"/>
  <c r="N79" i="2" s="1"/>
  <c r="M435" i="2"/>
  <c r="N435" i="2" s="1"/>
  <c r="M206" i="2"/>
  <c r="N206" i="2" s="1"/>
  <c r="M378" i="2"/>
  <c r="N378" i="2" s="1"/>
  <c r="M467" i="2"/>
  <c r="N467" i="2" s="1"/>
  <c r="M364" i="2"/>
  <c r="N364" i="2" s="1"/>
  <c r="M266" i="2"/>
  <c r="N266" i="2" s="1"/>
  <c r="M380" i="2"/>
  <c r="N380" i="2" s="1"/>
  <c r="M241" i="2"/>
  <c r="N241" i="2" s="1"/>
  <c r="M420" i="2"/>
  <c r="N420" i="2" s="1"/>
  <c r="M78" i="2"/>
  <c r="N78" i="2" s="1"/>
  <c r="M237" i="2"/>
  <c r="N237" i="2" s="1"/>
  <c r="M236" i="2"/>
  <c r="N236" i="2" s="1"/>
  <c r="M258" i="2"/>
  <c r="N258" i="2" s="1"/>
  <c r="M446" i="2"/>
  <c r="N446" i="2" s="1"/>
  <c r="M329" i="2"/>
  <c r="N329" i="2" s="1"/>
  <c r="M416" i="2"/>
  <c r="N416" i="2" s="1"/>
  <c r="M195" i="2"/>
  <c r="N195" i="2" s="1"/>
  <c r="M455" i="2"/>
  <c r="N455" i="2" s="1"/>
  <c r="M75" i="2"/>
  <c r="N75" i="2" s="1"/>
  <c r="M403" i="2"/>
  <c r="N403" i="2" s="1"/>
  <c r="M135" i="2"/>
  <c r="N135" i="2" s="1"/>
  <c r="M200" i="2"/>
  <c r="N200" i="2" s="1"/>
  <c r="M255" i="2"/>
  <c r="N255" i="2" s="1"/>
  <c r="M411" i="2"/>
  <c r="N411" i="2" s="1"/>
  <c r="M169" i="2"/>
  <c r="N169" i="2" s="1"/>
  <c r="M346" i="2"/>
  <c r="N346" i="2" s="1"/>
  <c r="M226" i="2"/>
  <c r="N226" i="2" s="1"/>
  <c r="M264" i="2"/>
  <c r="N264" i="2" s="1"/>
  <c r="M423" i="2"/>
  <c r="N423" i="2" s="1"/>
  <c r="M131" i="2"/>
  <c r="N131" i="2" s="1"/>
  <c r="M99" i="2"/>
  <c r="N99" i="2" s="1"/>
  <c r="M218" i="2"/>
  <c r="N218" i="2" s="1"/>
  <c r="M441" i="2"/>
  <c r="N441" i="2" s="1"/>
  <c r="M122" i="2"/>
  <c r="N122" i="2" s="1"/>
  <c r="M113" i="2"/>
  <c r="N113" i="2" s="1"/>
  <c r="M108" i="2"/>
  <c r="N108" i="2" s="1"/>
  <c r="M356" i="2"/>
  <c r="N356" i="2" s="1"/>
  <c r="M412" i="2"/>
  <c r="N412" i="2" s="1"/>
  <c r="M328" i="2"/>
  <c r="N328" i="2" s="1"/>
  <c r="M388" i="2"/>
  <c r="N388" i="2" s="1"/>
  <c r="M94" i="2"/>
  <c r="N94" i="2" s="1"/>
  <c r="M278" i="2"/>
  <c r="N278" i="2" s="1"/>
  <c r="M248" i="2"/>
  <c r="N248" i="2" s="1"/>
  <c r="M153" i="2"/>
  <c r="N153" i="2" s="1"/>
  <c r="M366" i="2"/>
  <c r="N366" i="2" s="1"/>
  <c r="M393" i="2"/>
  <c r="N393" i="2" s="1"/>
  <c r="M54" i="2"/>
  <c r="N54" i="2" s="1"/>
  <c r="M281" i="2"/>
  <c r="N281" i="2" s="1"/>
  <c r="M116" i="2"/>
  <c r="N116" i="2" s="1"/>
  <c r="M228" i="2"/>
  <c r="N228" i="2" s="1"/>
  <c r="M24" i="2"/>
  <c r="N24" i="2" s="1"/>
  <c r="M158" i="2"/>
  <c r="N158" i="2" s="1"/>
  <c r="M201" i="2"/>
  <c r="N201" i="2" s="1"/>
  <c r="M427" i="2"/>
  <c r="N427" i="2" s="1"/>
  <c r="M178" i="2"/>
  <c r="N178" i="2" s="1"/>
  <c r="M246" i="2"/>
  <c r="N246" i="2" s="1"/>
  <c r="M21" i="2"/>
  <c r="N21" i="2" s="1"/>
  <c r="M353" i="2"/>
  <c r="N353" i="2" s="1"/>
  <c r="M309" i="2"/>
  <c r="N309" i="2" s="1"/>
  <c r="M173" i="2"/>
  <c r="N173" i="2" s="1"/>
  <c r="M155" i="2"/>
  <c r="N155" i="2" s="1"/>
  <c r="M431" i="2"/>
  <c r="N431" i="2" s="1"/>
  <c r="M340" i="2"/>
  <c r="N340" i="2" s="1"/>
  <c r="M465" i="2"/>
  <c r="N465" i="2" s="1"/>
  <c r="M268" i="2"/>
  <c r="N268" i="2" s="1"/>
  <c r="M151" i="2"/>
  <c r="N151" i="2" s="1"/>
  <c r="M273" i="2"/>
  <c r="N273" i="2" s="1"/>
  <c r="M424" i="2"/>
  <c r="N424" i="2" s="1"/>
  <c r="M314" i="2"/>
  <c r="N314" i="2" s="1"/>
  <c r="M437" i="2"/>
  <c r="N437" i="2" s="1"/>
  <c r="M213" i="2"/>
  <c r="N213" i="2" s="1"/>
  <c r="M439" i="2"/>
  <c r="N439" i="2" s="1"/>
  <c r="M262" i="2"/>
  <c r="N262" i="2" s="1"/>
  <c r="M76" i="2"/>
  <c r="N76" i="2" s="1"/>
  <c r="M164" i="2"/>
  <c r="N164" i="2" s="1"/>
  <c r="M413" i="2"/>
  <c r="N413" i="2" s="1"/>
  <c r="M137" i="2"/>
  <c r="N137" i="2" s="1"/>
  <c r="M290" i="2"/>
  <c r="N290" i="2" s="1"/>
  <c r="M124" i="2"/>
  <c r="N124" i="2" s="1"/>
  <c r="M369" i="2"/>
  <c r="N369" i="2" s="1"/>
  <c r="M447" i="2"/>
  <c r="N447" i="2" s="1"/>
  <c r="M140" i="2"/>
  <c r="N140" i="2" s="1"/>
  <c r="M333" i="2"/>
  <c r="N333" i="2" s="1"/>
  <c r="M247" i="2"/>
  <c r="N247" i="2" s="1"/>
  <c r="M207" i="2"/>
  <c r="N207" i="2" s="1"/>
  <c r="M432" i="2"/>
  <c r="N432" i="2" s="1"/>
  <c r="M225" i="2"/>
  <c r="N225" i="2" s="1"/>
  <c r="M120" i="2"/>
  <c r="N120" i="2" s="1"/>
  <c r="M84" i="2"/>
  <c r="N84" i="2" s="1"/>
  <c r="M305" i="2"/>
  <c r="N305" i="2" s="1"/>
  <c r="M355" i="2"/>
  <c r="N355" i="2" s="1"/>
  <c r="M259" i="2"/>
  <c r="N259" i="2" s="1"/>
  <c r="M299" i="2"/>
  <c r="N299" i="2" s="1"/>
  <c r="M50" i="2"/>
  <c r="N50" i="2" s="1"/>
  <c r="M168" i="2"/>
  <c r="N168" i="2" s="1"/>
  <c r="M22" i="2"/>
  <c r="N22" i="2" s="1"/>
  <c r="M128" i="2"/>
  <c r="N128" i="2" s="1"/>
  <c r="M127" i="2"/>
  <c r="N127" i="2" s="1"/>
  <c r="M232" i="2"/>
  <c r="N232" i="2" s="1"/>
  <c r="M350" i="2"/>
  <c r="N350" i="2" s="1"/>
  <c r="M297" i="2"/>
  <c r="N297" i="2" s="1"/>
  <c r="M95" i="2"/>
  <c r="N95" i="2" s="1"/>
  <c r="M74" i="2"/>
  <c r="N74" i="2" s="1"/>
  <c r="M60" i="2"/>
  <c r="N60" i="2" s="1"/>
  <c r="M304" i="2"/>
  <c r="N304" i="2" s="1"/>
  <c r="M166" i="2"/>
  <c r="N166" i="2" s="1"/>
  <c r="M272" i="2"/>
  <c r="N272" i="2" s="1"/>
  <c r="M234" i="2"/>
  <c r="N234" i="2" s="1"/>
  <c r="M90" i="2"/>
  <c r="N90" i="2" s="1"/>
  <c r="M445" i="2"/>
  <c r="N445" i="2" s="1"/>
  <c r="M118" i="2"/>
  <c r="N118" i="2" s="1"/>
  <c r="M279" i="2"/>
  <c r="N279" i="2" s="1"/>
  <c r="M85" i="2"/>
  <c r="N85" i="2" s="1"/>
  <c r="M159" i="2"/>
  <c r="N159" i="2" s="1"/>
  <c r="M203" i="2"/>
  <c r="N203" i="2" s="1"/>
  <c r="M61" i="2"/>
  <c r="N61" i="2" s="1"/>
  <c r="M377" i="2"/>
  <c r="N377" i="2" s="1"/>
  <c r="M214" i="2"/>
  <c r="N214" i="2" s="1"/>
  <c r="M129" i="2"/>
  <c r="N129" i="2" s="1"/>
  <c r="M143" i="2"/>
  <c r="N143" i="2" s="1"/>
  <c r="M327" i="2"/>
  <c r="N327" i="2" s="1"/>
  <c r="M442" i="2"/>
  <c r="N442" i="2" s="1"/>
  <c r="M27" i="2"/>
  <c r="N27" i="2" s="1"/>
  <c r="M233" i="2"/>
  <c r="N233" i="2" s="1"/>
  <c r="M405" i="2"/>
  <c r="N405" i="2" s="1"/>
  <c r="M451" i="2"/>
  <c r="N451" i="2" s="1"/>
  <c r="M426" i="2"/>
  <c r="N426" i="2" s="1"/>
  <c r="M317" i="2"/>
  <c r="N317" i="2" s="1"/>
  <c r="M176" i="2"/>
  <c r="N176" i="2" s="1"/>
  <c r="M285" i="2"/>
  <c r="N285" i="2" s="1"/>
  <c r="M310" i="2"/>
  <c r="N310" i="2" s="1"/>
  <c r="M456" i="2"/>
  <c r="N456" i="2" s="1"/>
  <c r="M199" i="2"/>
  <c r="N199" i="2" s="1"/>
  <c r="M72" i="2"/>
  <c r="N72" i="2" s="1"/>
  <c r="M141" i="2"/>
  <c r="N141" i="2" s="1"/>
  <c r="M66" i="2"/>
  <c r="N66" i="2" s="1"/>
  <c r="M402" i="2"/>
  <c r="N402" i="2" s="1"/>
  <c r="M252" i="2"/>
  <c r="N252" i="2" s="1"/>
  <c r="M119" i="2"/>
  <c r="N119" i="2" s="1"/>
  <c r="M198" i="2"/>
  <c r="N198" i="2" s="1"/>
  <c r="M139" i="2"/>
  <c r="N139" i="2" s="1"/>
  <c r="M303" i="2"/>
  <c r="N303" i="2" s="1"/>
  <c r="M40" i="2"/>
  <c r="N40" i="2" s="1"/>
  <c r="M209" i="2"/>
  <c r="N209" i="2" s="1"/>
  <c r="M34" i="2"/>
  <c r="N34" i="2" s="1"/>
  <c r="M330" i="2"/>
  <c r="N330" i="2" s="1"/>
  <c r="M307" i="2"/>
  <c r="N307" i="2" s="1"/>
  <c r="M312" i="2"/>
  <c r="N312" i="2" s="1"/>
  <c r="M239" i="2"/>
  <c r="N239" i="2" s="1"/>
  <c r="M422" i="2"/>
  <c r="N422" i="2" s="1"/>
  <c r="M96" i="2"/>
  <c r="N96" i="2" s="1"/>
  <c r="M104" i="2"/>
  <c r="N104" i="2" s="1"/>
  <c r="M276" i="2"/>
  <c r="N276" i="2" s="1"/>
  <c r="M174" i="2"/>
  <c r="N174" i="2" s="1"/>
  <c r="M282" i="2"/>
  <c r="N282" i="2" s="1"/>
  <c r="M134" i="2"/>
  <c r="N134" i="2" s="1"/>
  <c r="M469" i="2"/>
  <c r="N469" i="2" s="1"/>
  <c r="M138" i="2"/>
  <c r="N138" i="2" s="1"/>
  <c r="M348" i="2"/>
  <c r="N348" i="2" s="1"/>
  <c r="M462" i="2"/>
  <c r="N462" i="2" s="1"/>
  <c r="M267" i="2"/>
  <c r="N267" i="2" s="1"/>
  <c r="M181" i="2"/>
  <c r="N181" i="2" s="1"/>
  <c r="M45" i="2"/>
  <c r="N45" i="2" s="1"/>
  <c r="M245" i="2"/>
  <c r="N245" i="2" s="1"/>
  <c r="M48" i="2"/>
  <c r="N48" i="2" s="1"/>
  <c r="M343" i="2"/>
  <c r="N343" i="2" s="1"/>
  <c r="M436" i="2"/>
  <c r="N436" i="2" s="1"/>
  <c r="M468" i="2"/>
  <c r="N468" i="2" s="1"/>
  <c r="M319" i="2"/>
  <c r="N319" i="2" s="1"/>
  <c r="M289" i="2"/>
  <c r="N289" i="2" s="1"/>
  <c r="M398" i="2"/>
  <c r="N398" i="2" s="1"/>
  <c r="M425" i="2"/>
  <c r="N425" i="2" s="1"/>
  <c r="M220" i="2"/>
  <c r="N220" i="2" s="1"/>
  <c r="M240" i="2"/>
  <c r="N240" i="2" s="1"/>
  <c r="M219" i="2"/>
  <c r="N219" i="2" s="1"/>
  <c r="M42" i="2"/>
  <c r="N42" i="2" s="1"/>
  <c r="M434" i="2"/>
  <c r="N434" i="2" s="1"/>
  <c r="M73" i="2"/>
  <c r="N73" i="2" s="1"/>
  <c r="M208" i="2"/>
  <c r="N208" i="2" s="1"/>
  <c r="M396" i="2"/>
  <c r="N396" i="2" s="1"/>
  <c r="M89" i="2"/>
  <c r="N89" i="2" s="1"/>
  <c r="M363" i="2"/>
  <c r="N363" i="2" s="1"/>
  <c r="M136" i="2"/>
  <c r="N136" i="2" s="1"/>
  <c r="M270" i="2"/>
  <c r="N270" i="2" s="1"/>
  <c r="M175" i="2"/>
  <c r="N175" i="2" s="1"/>
  <c r="M65" i="2"/>
  <c r="N65" i="2" s="1"/>
  <c r="M428" i="2"/>
  <c r="N428" i="2" s="1"/>
  <c r="M97" i="2"/>
  <c r="N97" i="2" s="1"/>
  <c r="M103" i="2"/>
  <c r="N103" i="2" s="1"/>
  <c r="U9" i="2"/>
  <c r="M284" i="2"/>
  <c r="N284" i="2" s="1"/>
  <c r="M26" i="2"/>
  <c r="N26" i="2" s="1"/>
  <c r="M421" i="2"/>
  <c r="N421" i="2" s="1"/>
  <c r="M191" i="2"/>
  <c r="N191" i="2" s="1"/>
  <c r="M430" i="2"/>
  <c r="N430" i="2" s="1"/>
  <c r="M41" i="2"/>
  <c r="N41" i="2" s="1"/>
  <c r="M146" i="2"/>
  <c r="N146" i="2" s="1"/>
  <c r="M316" i="2"/>
  <c r="N316" i="2" s="1"/>
  <c r="M395" i="2"/>
  <c r="N395" i="2" s="1"/>
  <c r="M443" i="2"/>
  <c r="N443" i="2" s="1"/>
  <c r="M39" i="2"/>
  <c r="N39" i="2" s="1"/>
  <c r="M31" i="2"/>
  <c r="N31" i="2" s="1"/>
  <c r="M311" i="2"/>
  <c r="N311" i="2" s="1"/>
  <c r="M372" i="2"/>
  <c r="N372" i="2" s="1"/>
  <c r="M429" i="2"/>
  <c r="N429" i="2" s="1"/>
  <c r="M254" i="2"/>
  <c r="N254" i="2" s="1"/>
  <c r="M345" i="2"/>
  <c r="N345" i="2" s="1"/>
  <c r="M64" i="2"/>
  <c r="N64" i="2" s="1"/>
  <c r="M448" i="2"/>
  <c r="N448" i="2" s="1"/>
  <c r="M308" i="2"/>
  <c r="N308" i="2" s="1"/>
  <c r="M464" i="2"/>
  <c r="N464" i="2" s="1"/>
  <c r="M86" i="2"/>
  <c r="N86" i="2" s="1"/>
  <c r="M320" i="2"/>
  <c r="N320" i="2" s="1"/>
  <c r="M107" i="2"/>
  <c r="N107" i="2" s="1"/>
  <c r="M406" i="2"/>
  <c r="N406" i="2" s="1"/>
  <c r="M210" i="2"/>
  <c r="N210" i="2" s="1"/>
  <c r="M298" i="2"/>
  <c r="N298" i="2" s="1"/>
  <c r="M69" i="2"/>
  <c r="N69" i="2" s="1"/>
  <c r="M179" i="2"/>
  <c r="N179" i="2" s="1"/>
  <c r="M212" i="2"/>
  <c r="N212" i="2" s="1"/>
  <c r="M249" i="2"/>
  <c r="N249" i="2" s="1"/>
  <c r="M263" i="2"/>
  <c r="N263" i="2" s="1"/>
  <c r="M29" i="2"/>
  <c r="N29" i="2" s="1"/>
  <c r="M91" i="2"/>
  <c r="N91" i="2" s="1"/>
  <c r="M414" i="2"/>
  <c r="N414" i="2" s="1"/>
  <c r="M453" i="2"/>
  <c r="N453" i="2" s="1"/>
  <c r="M62" i="2"/>
  <c r="N62" i="2" s="1"/>
  <c r="M112" i="2"/>
  <c r="N112" i="2" s="1"/>
  <c r="M293" i="2"/>
  <c r="N293" i="2" s="1"/>
  <c r="M123" i="2"/>
  <c r="N123" i="2" s="1"/>
  <c r="M450" i="2"/>
  <c r="N450" i="2" s="1"/>
  <c r="M391" i="2"/>
  <c r="N391" i="2" s="1"/>
  <c r="M449" i="2"/>
  <c r="N449" i="2" s="1"/>
  <c r="M283" i="2"/>
  <c r="N283" i="2" s="1"/>
  <c r="M109" i="2"/>
  <c r="N109" i="2" s="1"/>
  <c r="M404" i="2"/>
  <c r="N404" i="2" s="1"/>
  <c r="M337" i="2"/>
  <c r="N337" i="2" s="1"/>
  <c r="M324" i="2"/>
  <c r="N324" i="2" s="1"/>
  <c r="M177" i="2"/>
  <c r="N177" i="2" s="1"/>
  <c r="M300" i="2"/>
  <c r="N300" i="2" s="1"/>
  <c r="M367" i="2"/>
  <c r="N367" i="2" s="1"/>
  <c r="M336" i="2"/>
  <c r="N336" i="2" s="1"/>
  <c r="M221" i="2"/>
  <c r="N221" i="2" s="1"/>
  <c r="M82" i="2"/>
  <c r="N82" i="2" s="1"/>
  <c r="M275" i="2"/>
  <c r="N275" i="2" s="1"/>
  <c r="M188" i="2"/>
  <c r="N188" i="2" s="1"/>
  <c r="M458" i="2"/>
  <c r="N458" i="2" s="1"/>
  <c r="M271" i="2"/>
  <c r="N271" i="2" s="1"/>
  <c r="M204" i="2"/>
  <c r="N204" i="2" s="1"/>
  <c r="M374" i="2"/>
  <c r="N374" i="2" s="1"/>
  <c r="M457" i="2"/>
  <c r="N457" i="2" s="1"/>
  <c r="M102" i="2"/>
  <c r="N102" i="2" s="1"/>
  <c r="M197" i="2"/>
  <c r="N197" i="2" s="1"/>
  <c r="M58" i="2"/>
  <c r="N58" i="2" s="1"/>
  <c r="M88" i="2"/>
  <c r="N88" i="2" s="1"/>
  <c r="M93" i="2"/>
  <c r="N93" i="2" s="1"/>
  <c r="M387" i="2"/>
  <c r="N387" i="2" s="1"/>
  <c r="M361" i="2"/>
  <c r="N361" i="2" s="1"/>
  <c r="M171" i="2"/>
  <c r="N171" i="2" s="1"/>
  <c r="M180" i="2"/>
  <c r="N180" i="2" s="1"/>
  <c r="M70" i="2"/>
  <c r="N70" i="2" s="1"/>
  <c r="M223" i="2"/>
  <c r="N223" i="2" s="1"/>
  <c r="M172" i="2"/>
  <c r="N172" i="2" s="1"/>
  <c r="M466" i="2"/>
  <c r="N466" i="2" s="1"/>
  <c r="M370" i="2"/>
  <c r="N370" i="2" s="1"/>
  <c r="M347" i="2"/>
  <c r="N347" i="2" s="1"/>
  <c r="M261" i="2"/>
  <c r="N261" i="2" s="1"/>
  <c r="M160" i="2"/>
  <c r="N160" i="2" s="1"/>
  <c r="M211" i="2"/>
  <c r="N211" i="2" s="1"/>
  <c r="M323" i="2"/>
  <c r="N323" i="2" s="1"/>
  <c r="M71" i="2"/>
  <c r="N71" i="2" s="1"/>
  <c r="M106" i="2"/>
  <c r="N106" i="2" s="1"/>
  <c r="M409" i="2"/>
  <c r="N409" i="2" s="1"/>
  <c r="M229" i="2"/>
  <c r="N229" i="2" s="1"/>
  <c r="M33" i="2"/>
  <c r="N33" i="2" s="1"/>
  <c r="M80" i="2"/>
  <c r="N80" i="2" s="1"/>
  <c r="M57" i="2"/>
  <c r="N57" i="2" s="1"/>
  <c r="M385" i="2"/>
  <c r="N385" i="2" s="1"/>
  <c r="M101" i="2"/>
  <c r="N101" i="2" s="1"/>
  <c r="M98" i="2"/>
  <c r="N98" i="2" s="1"/>
  <c r="M294" i="2"/>
  <c r="N294" i="2" s="1"/>
  <c r="M52" i="2"/>
  <c r="N52" i="2" s="1"/>
  <c r="M419" i="2"/>
  <c r="N419" i="2" s="1"/>
  <c r="M287" i="2"/>
  <c r="N287" i="2" s="1"/>
  <c r="M265" i="2"/>
  <c r="N265" i="2" s="1"/>
  <c r="M371" i="2"/>
  <c r="N371" i="2" s="1"/>
  <c r="M81" i="2"/>
  <c r="N81" i="2" s="1"/>
  <c r="M257" i="2"/>
  <c r="N257" i="2" s="1"/>
  <c r="M460" i="2"/>
  <c r="N460" i="2" s="1"/>
  <c r="M133" i="2"/>
  <c r="N133" i="2" s="1"/>
  <c r="M184" i="2"/>
  <c r="N184" i="2" s="1"/>
  <c r="M230" i="2"/>
  <c r="N230" i="2" s="1"/>
  <c r="M115" i="2"/>
  <c r="N115" i="2" s="1"/>
  <c r="M277" i="2"/>
  <c r="N277" i="2" s="1"/>
  <c r="M322" i="2"/>
  <c r="N322" i="2" s="1"/>
  <c r="M20" i="2"/>
  <c r="N20" i="2" s="1"/>
  <c r="M379" i="2"/>
  <c r="N379" i="2" s="1"/>
  <c r="M331" i="2"/>
  <c r="N331" i="2" s="1"/>
  <c r="M38" i="2"/>
  <c r="N38" i="2" s="1"/>
  <c r="M386" i="2"/>
  <c r="N386" i="2" s="1"/>
  <c r="M338" i="2"/>
  <c r="N338" i="2" s="1"/>
  <c r="M49" i="2"/>
  <c r="N49" i="2" s="1"/>
  <c r="M67" i="2"/>
  <c r="N67" i="2" s="1"/>
  <c r="M126" i="2"/>
  <c r="N126" i="2" s="1"/>
  <c r="M182" i="2"/>
  <c r="N182" i="2" s="1"/>
  <c r="M438" i="2"/>
  <c r="N438" i="2" s="1"/>
  <c r="M288" i="2"/>
  <c r="N288" i="2" s="1"/>
  <c r="M401" i="2"/>
  <c r="N401" i="2" s="1"/>
  <c r="M36" i="2"/>
  <c r="N36" i="2" s="1"/>
  <c r="M452" i="2"/>
  <c r="N452" i="2" s="1"/>
  <c r="M83" i="2"/>
  <c r="N83" i="2" s="1"/>
  <c r="M332" i="2"/>
  <c r="N332" i="2" s="1"/>
  <c r="M244" i="2"/>
  <c r="N244" i="2" s="1"/>
  <c r="M381" i="2"/>
  <c r="N381" i="2" s="1"/>
  <c r="M351" i="2"/>
  <c r="N351" i="2" s="1"/>
  <c r="M205" i="2"/>
  <c r="N205" i="2" s="1"/>
  <c r="M105" i="2"/>
  <c r="N105" i="2" s="1"/>
  <c r="M301" i="2"/>
  <c r="N301" i="2" s="1"/>
  <c r="M183" i="2"/>
  <c r="N183" i="2" s="1"/>
  <c r="M46" i="2"/>
  <c r="N46" i="2" s="1"/>
  <c r="M51" i="2"/>
  <c r="N51" i="2" s="1"/>
  <c r="M154" i="2"/>
  <c r="N154" i="2" s="1"/>
  <c r="M32" i="2"/>
  <c r="N32" i="2" s="1"/>
  <c r="M227" i="2"/>
  <c r="N227" i="2" s="1"/>
  <c r="M55" i="2"/>
  <c r="N55" i="2" s="1"/>
  <c r="M399" i="2"/>
  <c r="N399" i="2" s="1"/>
  <c r="M157" i="2"/>
  <c r="N157" i="2" s="1"/>
  <c r="M142" i="2"/>
  <c r="N142" i="2" s="1"/>
  <c r="M352" i="2"/>
  <c r="N352" i="2" s="1"/>
  <c r="M260" i="2"/>
  <c r="N260" i="2" s="1"/>
  <c r="M68" i="2"/>
  <c r="N68" i="2" s="1"/>
  <c r="M400" i="2"/>
  <c r="N400" i="2" s="1"/>
  <c r="M291" i="2"/>
  <c r="N291" i="2" s="1"/>
  <c r="M384" i="2"/>
  <c r="N384" i="2" s="1"/>
  <c r="M415" i="2"/>
  <c r="N415" i="2" s="1"/>
  <c r="M161" i="2"/>
  <c r="N161" i="2" s="1"/>
  <c r="M28" i="2"/>
  <c r="N28" i="2" s="1"/>
  <c r="M375" i="2"/>
  <c r="N375" i="2" s="1"/>
  <c r="M349" i="2"/>
  <c r="N349" i="2" s="1"/>
  <c r="M56" i="2"/>
  <c r="N56" i="2" s="1"/>
  <c r="M167" i="2"/>
  <c r="N167" i="2" s="1"/>
  <c r="M125" i="2"/>
  <c r="N125" i="2" s="1"/>
  <c r="M192" i="2"/>
  <c r="N192" i="2" s="1"/>
  <c r="M321" i="2"/>
  <c r="N321" i="2" s="1"/>
  <c r="M269" i="2"/>
  <c r="N269" i="2" s="1"/>
  <c r="M382" i="2"/>
  <c r="N382" i="2" s="1"/>
  <c r="M251" i="2"/>
  <c r="N251" i="2" s="1"/>
  <c r="M100" i="2"/>
  <c r="N100" i="2" s="1"/>
  <c r="M376" i="2"/>
  <c r="N376" i="2" s="1"/>
  <c r="M335" i="2"/>
  <c r="N335" i="2" s="1"/>
  <c r="M368" i="2"/>
  <c r="N368" i="2" s="1"/>
  <c r="M295" i="2"/>
  <c r="N295" i="2" s="1"/>
  <c r="M454" i="2"/>
  <c r="N454" i="2" s="1"/>
  <c r="M390" i="2"/>
  <c r="N390" i="2" s="1"/>
  <c r="M313" i="2"/>
  <c r="N313" i="2" s="1"/>
  <c r="M359" i="2"/>
  <c r="N359" i="2" s="1"/>
  <c r="M224" i="2"/>
  <c r="N224" i="2" s="1"/>
  <c r="M185" i="2"/>
  <c r="N185" i="2" s="1"/>
  <c r="M315" i="2"/>
  <c r="N315" i="2" s="1"/>
  <c r="M130" i="2"/>
  <c r="N130" i="2" s="1"/>
  <c r="M111" i="2"/>
  <c r="N111" i="2" s="1"/>
  <c r="M383" i="2"/>
  <c r="N383" i="2" s="1"/>
  <c r="M87" i="2"/>
  <c r="N87" i="2" s="1"/>
  <c r="M280" i="2"/>
  <c r="N280" i="2" s="1"/>
  <c r="M59" i="2"/>
  <c r="N59" i="2" s="1"/>
  <c r="M231" i="2"/>
  <c r="N231" i="2" s="1"/>
  <c r="M418" i="2"/>
  <c r="N418" i="2" s="1"/>
  <c r="M397" i="2"/>
  <c r="N397" i="2" s="1"/>
  <c r="M253" i="2"/>
  <c r="N253" i="2" s="1"/>
  <c r="M392" i="2"/>
  <c r="N392" i="2" s="1"/>
  <c r="P19" i="2" l="1"/>
</calcChain>
</file>

<file path=xl/sharedStrings.xml><?xml version="1.0" encoding="utf-8"?>
<sst xmlns="http://schemas.openxmlformats.org/spreadsheetml/2006/main" count="118" uniqueCount="98">
  <si>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</si>
  <si>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</si>
  <si>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</si>
  <si>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</si>
  <si>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</si>
  <si>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</si>
  <si>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</si>
  <si>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</si>
  <si>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</si>
  <si>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r[A]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</si>
  <si>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</si>
  <si>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</si>
  <si>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</si>
  <si>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</si>
  <si>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</si>
  <si>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</si>
  <si>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</si>
  <si>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</si>
  <si>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</si>
  <si>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</si>
  <si>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murnaghan (e.g., material project)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</si>
  <si>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</si>
  <si>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</si>
  <si>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</si>
  <si>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</si>
  <si>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</si>
  <si>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</si>
  <si>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</si>
  <si>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</si>
  <si>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</si>
  <si>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</si>
  <si>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</si>
  <si>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</si>
  <si>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</si>
  <si>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</si>
  <si>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(FCC)=4, (HCP)=2, (BCC)=2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</si>
  <si>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</si>
  <si>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</si>
  <si>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</si>
  <si>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</si>
  <si>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</si>
  <si>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&lt;- FCC:sqrt(2), BCC:1, ideal HCP:sqrt(3)/(4/3)^(1/3)</t>
    <phoneticPr fontId="1"/>
  </si>
  <si>
    <t>&lt;- re=a0/factor. i.e., FCC:a0/sqrt(2), BCC:a0/1, ideal HCP:a0(FCC or BCC)*/sqrt(3)*(4/3)^(1/3)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</si>
  <si>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</si>
  <si>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</si>
  <si>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</si>
  <si>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</si>
  <si>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</si>
  <si>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</si>
  <si>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</si>
  <si>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</si>
  <si>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</si>
  <si>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</si>
  <si>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</si>
  <si>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</si>
  <si>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</si>
  <si>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Ir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</si>
  <si>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</si>
  <si>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</si>
  <si>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</si>
  <si>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</si>
  <si>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</si>
  <si>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</si>
  <si>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</si>
  <si>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</si>
  <si>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</si>
  <si>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</si>
  <si>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</si>
  <si>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</si>
  <si>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</si>
  <si>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</si>
  <si>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</si>
  <si>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</si>
  <si>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Constraints (1,2, and 3) for fit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</si>
  <si>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</si>
  <si>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</si>
  <si>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</si>
  <si>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d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</si>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</sst>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"/>
    <numFmt numFmtId="177" formatCode="0.000"/>
    <numFmt numFmtId="178" formatCode="0.0000E+00"/>
    <numFmt numFmtId="179" formatCode="0.0"/>
    <numFmt numFmtId="180" formatCode="0.E+00"/>
    <numFmt numFmtId="181" formatCode="0.00000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179" fontId="0" fillId="0" borderId="0" xfId="0" applyNumberFormat="1">
      <alignment vertical="center"/>
    </xf>
    <xf numFmtId="0" fontId="0" fillId="3" borderId="0" xfId="0" applyFill="1">
      <alignment vertical="center"/>
    </xf>
    <xf numFmtId="0" fontId="0" fillId="4" borderId="1" xfId="0" applyFill="1" applyBorder="1">
      <alignment vertical="center"/>
    </xf>
    <xf numFmtId="180" fontId="0" fillId="0" borderId="0" xfId="0" applyNumberFormat="1">
      <alignment vertical="center"/>
    </xf>
    <xf numFmtId="0" fontId="0" fillId="4" borderId="0" xfId="0" applyFill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1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10-4089-ADD2-4D9A5673E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fit!$G$19:$G$469</c:f>
              <c:numCache>
                <c:formatCode>General</c:formatCode>
                <c:ptCount val="451"/>
                <c:pt idx="0">
                  <c:v>2.2463707773250308</c:v>
                </c:pt>
                <c:pt idx="1">
                  <c:v>2.2563151385854634</c:v>
                </c:pt>
                <c:pt idx="2">
                  <c:v>2.266259499845896</c:v>
                </c:pt>
                <c:pt idx="3">
                  <c:v>2.2762038611063291</c:v>
                </c:pt>
                <c:pt idx="4">
                  <c:v>2.2861482223667617</c:v>
                </c:pt>
                <c:pt idx="5">
                  <c:v>2.2960925836271948</c:v>
                </c:pt>
                <c:pt idx="6">
                  <c:v>2.3060369448876279</c:v>
                </c:pt>
                <c:pt idx="7">
                  <c:v>2.3159813061480605</c:v>
                </c:pt>
                <c:pt idx="8">
                  <c:v>2.3259256674084936</c:v>
                </c:pt>
                <c:pt idx="9">
                  <c:v>2.3358700286689262</c:v>
                </c:pt>
                <c:pt idx="10">
                  <c:v>2.3458143899293593</c:v>
                </c:pt>
                <c:pt idx="11">
                  <c:v>2.3557587511897919</c:v>
                </c:pt>
                <c:pt idx="12">
                  <c:v>2.365703112450225</c:v>
                </c:pt>
                <c:pt idx="13">
                  <c:v>2.3756474737106577</c:v>
                </c:pt>
                <c:pt idx="14">
                  <c:v>2.3855918349710903</c:v>
                </c:pt>
                <c:pt idx="15">
                  <c:v>2.3955361962315234</c:v>
                </c:pt>
                <c:pt idx="16">
                  <c:v>2.4054805574919564</c:v>
                </c:pt>
                <c:pt idx="17">
                  <c:v>2.4154249187523891</c:v>
                </c:pt>
                <c:pt idx="18">
                  <c:v>2.4253692800128221</c:v>
                </c:pt>
                <c:pt idx="19">
                  <c:v>2.4353136412732548</c:v>
                </c:pt>
                <c:pt idx="20">
                  <c:v>2.4452580025336879</c:v>
                </c:pt>
                <c:pt idx="21">
                  <c:v>2.4552023637941209</c:v>
                </c:pt>
                <c:pt idx="22">
                  <c:v>2.4651467250545536</c:v>
                </c:pt>
                <c:pt idx="23">
                  <c:v>2.4750910863149862</c:v>
                </c:pt>
                <c:pt idx="24">
                  <c:v>2.4850354475754188</c:v>
                </c:pt>
                <c:pt idx="25">
                  <c:v>2.4949798088358519</c:v>
                </c:pt>
                <c:pt idx="26">
                  <c:v>2.504924170096285</c:v>
                </c:pt>
                <c:pt idx="27">
                  <c:v>2.5148685313567176</c:v>
                </c:pt>
                <c:pt idx="28">
                  <c:v>2.5248128926171507</c:v>
                </c:pt>
                <c:pt idx="29">
                  <c:v>2.5347572538775838</c:v>
                </c:pt>
                <c:pt idx="30">
                  <c:v>2.5447016151380168</c:v>
                </c:pt>
                <c:pt idx="31">
                  <c:v>2.5546459763984495</c:v>
                </c:pt>
                <c:pt idx="32">
                  <c:v>2.5645903376588826</c:v>
                </c:pt>
                <c:pt idx="33">
                  <c:v>2.5745346989193152</c:v>
                </c:pt>
                <c:pt idx="34">
                  <c:v>2.5844790601797483</c:v>
                </c:pt>
                <c:pt idx="35">
                  <c:v>2.5944234214401813</c:v>
                </c:pt>
                <c:pt idx="36">
                  <c:v>2.604367782700614</c:v>
                </c:pt>
                <c:pt idx="37">
                  <c:v>2.6143121439610471</c:v>
                </c:pt>
                <c:pt idx="38">
                  <c:v>2.6242565052214797</c:v>
                </c:pt>
                <c:pt idx="39">
                  <c:v>2.6342008664819123</c:v>
                </c:pt>
                <c:pt idx="40">
                  <c:v>2.6441452277423454</c:v>
                </c:pt>
                <c:pt idx="41">
                  <c:v>2.654089589002778</c:v>
                </c:pt>
                <c:pt idx="42">
                  <c:v>2.6640339502632111</c:v>
                </c:pt>
                <c:pt idx="43">
                  <c:v>2.6739783115236437</c:v>
                </c:pt>
                <c:pt idx="44">
                  <c:v>2.6839226727840768</c:v>
                </c:pt>
                <c:pt idx="45">
                  <c:v>2.6938670340445099</c:v>
                </c:pt>
                <c:pt idx="46">
                  <c:v>2.7038113953049425</c:v>
                </c:pt>
                <c:pt idx="47">
                  <c:v>2.7137557565653756</c:v>
                </c:pt>
                <c:pt idx="48">
                  <c:v>2.7237001178258082</c:v>
                </c:pt>
                <c:pt idx="49">
                  <c:v>2.7336444790862413</c:v>
                </c:pt>
                <c:pt idx="50">
                  <c:v>2.7435888403466735</c:v>
                </c:pt>
                <c:pt idx="51">
                  <c:v>2.7535332016071066</c:v>
                </c:pt>
                <c:pt idx="52">
                  <c:v>2.7634775628675396</c:v>
                </c:pt>
                <c:pt idx="53">
                  <c:v>2.7734219241279718</c:v>
                </c:pt>
                <c:pt idx="54">
                  <c:v>2.7833662853884049</c:v>
                </c:pt>
                <c:pt idx="55">
                  <c:v>2.793310646648838</c:v>
                </c:pt>
                <c:pt idx="56">
                  <c:v>2.8032550079092706</c:v>
                </c:pt>
                <c:pt idx="57">
                  <c:v>2.8131993691697037</c:v>
                </c:pt>
                <c:pt idx="58">
                  <c:v>2.8231437304301363</c:v>
                </c:pt>
                <c:pt idx="59">
                  <c:v>2.833088091690569</c:v>
                </c:pt>
                <c:pt idx="60">
                  <c:v>2.843032452951002</c:v>
                </c:pt>
                <c:pt idx="61">
                  <c:v>2.8529768142114351</c:v>
                </c:pt>
                <c:pt idx="62">
                  <c:v>2.8629211754718682</c:v>
                </c:pt>
                <c:pt idx="63">
                  <c:v>2.8728655367323004</c:v>
                </c:pt>
                <c:pt idx="64">
                  <c:v>2.8828098979927335</c:v>
                </c:pt>
                <c:pt idx="65">
                  <c:v>2.8927542592531665</c:v>
                </c:pt>
                <c:pt idx="66">
                  <c:v>2.9026986205135992</c:v>
                </c:pt>
                <c:pt idx="67">
                  <c:v>2.9126429817740322</c:v>
                </c:pt>
                <c:pt idx="68">
                  <c:v>2.9225873430344649</c:v>
                </c:pt>
                <c:pt idx="69">
                  <c:v>2.9325317042948975</c:v>
                </c:pt>
                <c:pt idx="70">
                  <c:v>2.9424760655553306</c:v>
                </c:pt>
                <c:pt idx="71">
                  <c:v>2.9524204268157637</c:v>
                </c:pt>
                <c:pt idx="72">
                  <c:v>2.9623647880761967</c:v>
                </c:pt>
                <c:pt idx="73">
                  <c:v>2.9723091493366289</c:v>
                </c:pt>
                <c:pt idx="74">
                  <c:v>2.982253510597062</c:v>
                </c:pt>
                <c:pt idx="75">
                  <c:v>2.9921978718574951</c:v>
                </c:pt>
                <c:pt idx="76">
                  <c:v>3.0021422331179282</c:v>
                </c:pt>
                <c:pt idx="77">
                  <c:v>3.0120865943783608</c:v>
                </c:pt>
                <c:pt idx="78">
                  <c:v>3.0220309556387934</c:v>
                </c:pt>
                <c:pt idx="79">
                  <c:v>3.0319753168992261</c:v>
                </c:pt>
                <c:pt idx="80">
                  <c:v>3.0419196781596591</c:v>
                </c:pt>
                <c:pt idx="81">
                  <c:v>3.0518640394200922</c:v>
                </c:pt>
                <c:pt idx="82">
                  <c:v>3.0618084006805253</c:v>
                </c:pt>
                <c:pt idx="83">
                  <c:v>3.0717527619409575</c:v>
                </c:pt>
                <c:pt idx="84">
                  <c:v>3.0816971232013906</c:v>
                </c:pt>
                <c:pt idx="85">
                  <c:v>3.0916414844618236</c:v>
                </c:pt>
                <c:pt idx="86">
                  <c:v>3.1015858457222567</c:v>
                </c:pt>
                <c:pt idx="87">
                  <c:v>3.1115302069826893</c:v>
                </c:pt>
                <c:pt idx="88">
                  <c:v>3.121474568243122</c:v>
                </c:pt>
                <c:pt idx="89">
                  <c:v>3.131418929503555</c:v>
                </c:pt>
                <c:pt idx="90">
                  <c:v>3.1413632907639877</c:v>
                </c:pt>
                <c:pt idx="91">
                  <c:v>3.1513076520244208</c:v>
                </c:pt>
                <c:pt idx="92">
                  <c:v>3.1612520132848538</c:v>
                </c:pt>
                <c:pt idx="93">
                  <c:v>3.171196374545286</c:v>
                </c:pt>
                <c:pt idx="94">
                  <c:v>3.1811407358057191</c:v>
                </c:pt>
                <c:pt idx="95">
                  <c:v>3.1910850970661522</c:v>
                </c:pt>
                <c:pt idx="96">
                  <c:v>3.2010294583265853</c:v>
                </c:pt>
                <c:pt idx="97">
                  <c:v>3.2109738195870179</c:v>
                </c:pt>
                <c:pt idx="98">
                  <c:v>3.2209181808474505</c:v>
                </c:pt>
                <c:pt idx="99">
                  <c:v>3.2308625421078836</c:v>
                </c:pt>
                <c:pt idx="100">
                  <c:v>3.2408069033683162</c:v>
                </c:pt>
                <c:pt idx="101">
                  <c:v>3.2507512646287493</c:v>
                </c:pt>
                <c:pt idx="102">
                  <c:v>3.2606956258891824</c:v>
                </c:pt>
                <c:pt idx="103">
                  <c:v>3.2706399871496146</c:v>
                </c:pt>
                <c:pt idx="104">
                  <c:v>3.2805843484100476</c:v>
                </c:pt>
                <c:pt idx="105">
                  <c:v>3.2905287096704807</c:v>
                </c:pt>
                <c:pt idx="106">
                  <c:v>3.3004730709309138</c:v>
                </c:pt>
                <c:pt idx="107">
                  <c:v>3.3104174321913469</c:v>
                </c:pt>
                <c:pt idx="108">
                  <c:v>3.3203617934517791</c:v>
                </c:pt>
                <c:pt idx="109">
                  <c:v>3.3303061547122121</c:v>
                </c:pt>
                <c:pt idx="110">
                  <c:v>3.3402505159726452</c:v>
                </c:pt>
                <c:pt idx="111">
                  <c:v>3.3501948772330779</c:v>
                </c:pt>
                <c:pt idx="112">
                  <c:v>3.3601392384935109</c:v>
                </c:pt>
                <c:pt idx="113">
                  <c:v>3.3700835997539436</c:v>
                </c:pt>
                <c:pt idx="114">
                  <c:v>3.3800279610143762</c:v>
                </c:pt>
                <c:pt idx="115">
                  <c:v>3.3899723222748093</c:v>
                </c:pt>
                <c:pt idx="116">
                  <c:v>3.3999166835352423</c:v>
                </c:pt>
                <c:pt idx="117">
                  <c:v>3.4098610447956754</c:v>
                </c:pt>
                <c:pt idx="118">
                  <c:v>3.4198054060561076</c:v>
                </c:pt>
                <c:pt idx="119">
                  <c:v>3.4297497673165407</c:v>
                </c:pt>
                <c:pt idx="120">
                  <c:v>3.4396941285769738</c:v>
                </c:pt>
                <c:pt idx="121">
                  <c:v>3.4496384898374064</c:v>
                </c:pt>
                <c:pt idx="122">
                  <c:v>3.4595828510978395</c:v>
                </c:pt>
                <c:pt idx="123">
                  <c:v>3.4695272123582721</c:v>
                </c:pt>
                <c:pt idx="124">
                  <c:v>3.4794715736187047</c:v>
                </c:pt>
                <c:pt idx="125">
                  <c:v>3.4894159348791378</c:v>
                </c:pt>
                <c:pt idx="126">
                  <c:v>3.4993602961395709</c:v>
                </c:pt>
                <c:pt idx="127">
                  <c:v>3.509304657400004</c:v>
                </c:pt>
                <c:pt idx="128">
                  <c:v>3.5192490186604362</c:v>
                </c:pt>
                <c:pt idx="129">
                  <c:v>3.5291933799208692</c:v>
                </c:pt>
                <c:pt idx="130">
                  <c:v>3.5391377411813023</c:v>
                </c:pt>
                <c:pt idx="131">
                  <c:v>3.5490821024417354</c:v>
                </c:pt>
                <c:pt idx="132">
                  <c:v>3.559026463702168</c:v>
                </c:pt>
                <c:pt idx="133">
                  <c:v>3.5689708249626007</c:v>
                </c:pt>
                <c:pt idx="134">
                  <c:v>3.5789151862230337</c:v>
                </c:pt>
                <c:pt idx="135">
                  <c:v>3.5888595474834664</c:v>
                </c:pt>
                <c:pt idx="136">
                  <c:v>3.5988039087438994</c:v>
                </c:pt>
                <c:pt idx="137">
                  <c:v>3.6087482700043325</c:v>
                </c:pt>
                <c:pt idx="138">
                  <c:v>3.6186926312647647</c:v>
                </c:pt>
                <c:pt idx="139">
                  <c:v>3.6286369925251978</c:v>
                </c:pt>
                <c:pt idx="140">
                  <c:v>3.6385813537856309</c:v>
                </c:pt>
                <c:pt idx="141">
                  <c:v>3.6485257150460639</c:v>
                </c:pt>
                <c:pt idx="142">
                  <c:v>3.6584700763064966</c:v>
                </c:pt>
                <c:pt idx="143">
                  <c:v>3.6684144375669292</c:v>
                </c:pt>
                <c:pt idx="144">
                  <c:v>3.6783587988273623</c:v>
                </c:pt>
                <c:pt idx="145">
                  <c:v>3.6883031600877949</c:v>
                </c:pt>
                <c:pt idx="146">
                  <c:v>3.698247521348228</c:v>
                </c:pt>
                <c:pt idx="147">
                  <c:v>3.7081918826086611</c:v>
                </c:pt>
                <c:pt idx="148">
                  <c:v>3.7181362438690932</c:v>
                </c:pt>
                <c:pt idx="149">
                  <c:v>3.7280806051295263</c:v>
                </c:pt>
                <c:pt idx="150">
                  <c:v>3.7380249663899594</c:v>
                </c:pt>
                <c:pt idx="151">
                  <c:v>3.7479693276503925</c:v>
                </c:pt>
                <c:pt idx="152">
                  <c:v>3.7579136889108256</c:v>
                </c:pt>
                <c:pt idx="153">
                  <c:v>3.7678580501712577</c:v>
                </c:pt>
                <c:pt idx="154">
                  <c:v>3.7778024114316908</c:v>
                </c:pt>
                <c:pt idx="155">
                  <c:v>3.7877467726921235</c:v>
                </c:pt>
                <c:pt idx="156">
                  <c:v>3.7976911339525565</c:v>
                </c:pt>
                <c:pt idx="157">
                  <c:v>3.8076354952129896</c:v>
                </c:pt>
                <c:pt idx="158">
                  <c:v>3.8175798564734218</c:v>
                </c:pt>
                <c:pt idx="159">
                  <c:v>3.8275242177338549</c:v>
                </c:pt>
                <c:pt idx="160">
                  <c:v>3.8374685789942879</c:v>
                </c:pt>
                <c:pt idx="161">
                  <c:v>3.847412940254721</c:v>
                </c:pt>
                <c:pt idx="162">
                  <c:v>3.8573573015151541</c:v>
                </c:pt>
                <c:pt idx="163">
                  <c:v>3.8673016627755863</c:v>
                </c:pt>
                <c:pt idx="164">
                  <c:v>3.8772460240360194</c:v>
                </c:pt>
                <c:pt idx="165">
                  <c:v>3.8871903852964524</c:v>
                </c:pt>
                <c:pt idx="166">
                  <c:v>3.8971347465568851</c:v>
                </c:pt>
                <c:pt idx="167">
                  <c:v>3.9070791078173182</c:v>
                </c:pt>
                <c:pt idx="168">
                  <c:v>3.9170234690777508</c:v>
                </c:pt>
                <c:pt idx="169">
                  <c:v>3.9269678303381834</c:v>
                </c:pt>
                <c:pt idx="170">
                  <c:v>3.9369121915986165</c:v>
                </c:pt>
                <c:pt idx="171">
                  <c:v>3.9468565528590496</c:v>
                </c:pt>
                <c:pt idx="172">
                  <c:v>3.9568009141194826</c:v>
                </c:pt>
                <c:pt idx="173">
                  <c:v>3.9667452753799148</c:v>
                </c:pt>
                <c:pt idx="174">
                  <c:v>3.9766896366403479</c:v>
                </c:pt>
                <c:pt idx="175">
                  <c:v>3.986633997900781</c:v>
                </c:pt>
                <c:pt idx="176">
                  <c:v>3.9965783591612136</c:v>
                </c:pt>
                <c:pt idx="177">
                  <c:v>4.0065227204216471</c:v>
                </c:pt>
                <c:pt idx="178">
                  <c:v>4.0164670816820793</c:v>
                </c:pt>
                <c:pt idx="179">
                  <c:v>4.0264114429425124</c:v>
                </c:pt>
                <c:pt idx="180">
                  <c:v>4.0363558042029455</c:v>
                </c:pt>
                <c:pt idx="181">
                  <c:v>4.0463001654633786</c:v>
                </c:pt>
                <c:pt idx="182">
                  <c:v>4.0562445267238108</c:v>
                </c:pt>
                <c:pt idx="183">
                  <c:v>4.0661888879842438</c:v>
                </c:pt>
                <c:pt idx="184">
                  <c:v>4.076133249244676</c:v>
                </c:pt>
                <c:pt idx="185">
                  <c:v>4.0860776105051091</c:v>
                </c:pt>
                <c:pt idx="186">
                  <c:v>4.0960219717655422</c:v>
                </c:pt>
                <c:pt idx="187">
                  <c:v>4.1059663330259752</c:v>
                </c:pt>
                <c:pt idx="188">
                  <c:v>4.1159106942864074</c:v>
                </c:pt>
                <c:pt idx="189">
                  <c:v>4.1258550555468405</c:v>
                </c:pt>
                <c:pt idx="190">
                  <c:v>4.1357994168072736</c:v>
                </c:pt>
                <c:pt idx="191">
                  <c:v>4.1457437780677058</c:v>
                </c:pt>
                <c:pt idx="192">
                  <c:v>4.1556881393281397</c:v>
                </c:pt>
                <c:pt idx="193">
                  <c:v>4.1656325005885719</c:v>
                </c:pt>
                <c:pt idx="194">
                  <c:v>4.175576861849005</c:v>
                </c:pt>
                <c:pt idx="195">
                  <c:v>4.1855212231094381</c:v>
                </c:pt>
                <c:pt idx="196">
                  <c:v>4.1954655843698712</c:v>
                </c:pt>
                <c:pt idx="197">
                  <c:v>4.2054099456303042</c:v>
                </c:pt>
                <c:pt idx="198">
                  <c:v>4.2153543068907364</c:v>
                </c:pt>
                <c:pt idx="199">
                  <c:v>4.2252986681511695</c:v>
                </c:pt>
                <c:pt idx="200">
                  <c:v>4.2352430294116026</c:v>
                </c:pt>
                <c:pt idx="201">
                  <c:v>4.2451873906720357</c:v>
                </c:pt>
                <c:pt idx="202">
                  <c:v>4.2551317519324678</c:v>
                </c:pt>
                <c:pt idx="203">
                  <c:v>4.2650761131929009</c:v>
                </c:pt>
                <c:pt idx="204">
                  <c:v>4.275020474453334</c:v>
                </c:pt>
                <c:pt idx="205">
                  <c:v>4.2849648357137662</c:v>
                </c:pt>
                <c:pt idx="206">
                  <c:v>4.2949091969741993</c:v>
                </c:pt>
                <c:pt idx="207">
                  <c:v>4.3048535582346323</c:v>
                </c:pt>
                <c:pt idx="208">
                  <c:v>4.3147979194950645</c:v>
                </c:pt>
                <c:pt idx="209">
                  <c:v>4.3247422807554985</c:v>
                </c:pt>
                <c:pt idx="210">
                  <c:v>4.3346866420159307</c:v>
                </c:pt>
                <c:pt idx="211">
                  <c:v>4.3446310032763638</c:v>
                </c:pt>
                <c:pt idx="212">
                  <c:v>4.3545753645367968</c:v>
                </c:pt>
                <c:pt idx="213">
                  <c:v>4.364519725797229</c:v>
                </c:pt>
                <c:pt idx="214">
                  <c:v>4.3744640870576621</c:v>
                </c:pt>
                <c:pt idx="215">
                  <c:v>4.3844084483180952</c:v>
                </c:pt>
                <c:pt idx="216">
                  <c:v>4.3943528095785274</c:v>
                </c:pt>
                <c:pt idx="217">
                  <c:v>4.4042971708389613</c:v>
                </c:pt>
                <c:pt idx="218">
                  <c:v>4.4142415320993935</c:v>
                </c:pt>
                <c:pt idx="219">
                  <c:v>4.4241858933598266</c:v>
                </c:pt>
                <c:pt idx="220">
                  <c:v>4.4341302546202597</c:v>
                </c:pt>
                <c:pt idx="221">
                  <c:v>4.4440746158806927</c:v>
                </c:pt>
                <c:pt idx="222">
                  <c:v>4.4540189771411258</c:v>
                </c:pt>
                <c:pt idx="223">
                  <c:v>4.463963338401558</c:v>
                </c:pt>
                <c:pt idx="224">
                  <c:v>4.4739076996619911</c:v>
                </c:pt>
                <c:pt idx="225">
                  <c:v>4.4838520609224242</c:v>
                </c:pt>
                <c:pt idx="226">
                  <c:v>4.4937964221828564</c:v>
                </c:pt>
                <c:pt idx="227">
                  <c:v>4.5037407834432894</c:v>
                </c:pt>
                <c:pt idx="228">
                  <c:v>4.5136851447037225</c:v>
                </c:pt>
                <c:pt idx="229">
                  <c:v>4.5236295059641556</c:v>
                </c:pt>
                <c:pt idx="230">
                  <c:v>4.5335738672245878</c:v>
                </c:pt>
                <c:pt idx="231">
                  <c:v>4.5435182284850208</c:v>
                </c:pt>
                <c:pt idx="232">
                  <c:v>4.5534625897454539</c:v>
                </c:pt>
                <c:pt idx="233">
                  <c:v>4.5634069510058861</c:v>
                </c:pt>
                <c:pt idx="234">
                  <c:v>4.5733513122663201</c:v>
                </c:pt>
                <c:pt idx="235">
                  <c:v>4.5832956735267523</c:v>
                </c:pt>
                <c:pt idx="236">
                  <c:v>4.5932400347871853</c:v>
                </c:pt>
                <c:pt idx="237">
                  <c:v>4.6031843960476184</c:v>
                </c:pt>
                <c:pt idx="238">
                  <c:v>4.6131287573080506</c:v>
                </c:pt>
                <c:pt idx="239">
                  <c:v>4.6230731185684837</c:v>
                </c:pt>
                <c:pt idx="240">
                  <c:v>4.6330174798289168</c:v>
                </c:pt>
                <c:pt idx="241">
                  <c:v>4.642961841089349</c:v>
                </c:pt>
                <c:pt idx="242">
                  <c:v>4.6529062023497829</c:v>
                </c:pt>
                <c:pt idx="243">
                  <c:v>4.6628505636102151</c:v>
                </c:pt>
                <c:pt idx="244">
                  <c:v>4.6727949248706482</c:v>
                </c:pt>
                <c:pt idx="245">
                  <c:v>4.6827392861310813</c:v>
                </c:pt>
                <c:pt idx="246">
                  <c:v>4.6926836473915143</c:v>
                </c:pt>
                <c:pt idx="247">
                  <c:v>4.7026280086519465</c:v>
                </c:pt>
                <c:pt idx="248">
                  <c:v>4.7125723699123796</c:v>
                </c:pt>
                <c:pt idx="249">
                  <c:v>4.7225167311728127</c:v>
                </c:pt>
                <c:pt idx="250">
                  <c:v>4.7324610924332449</c:v>
                </c:pt>
                <c:pt idx="251">
                  <c:v>4.7424054536936779</c:v>
                </c:pt>
                <c:pt idx="252">
                  <c:v>4.752349814954111</c:v>
                </c:pt>
                <c:pt idx="253">
                  <c:v>4.7622941762145432</c:v>
                </c:pt>
                <c:pt idx="254">
                  <c:v>4.7722385374749772</c:v>
                </c:pt>
                <c:pt idx="255">
                  <c:v>4.7821828987354094</c:v>
                </c:pt>
                <c:pt idx="256">
                  <c:v>4.7921272599958424</c:v>
                </c:pt>
                <c:pt idx="257">
                  <c:v>4.8020716212562755</c:v>
                </c:pt>
                <c:pt idx="258">
                  <c:v>4.8120159825167077</c:v>
                </c:pt>
                <c:pt idx="259">
                  <c:v>4.8219603437771461</c:v>
                </c:pt>
                <c:pt idx="260">
                  <c:v>4.8319047050375739</c:v>
                </c:pt>
                <c:pt idx="261">
                  <c:v>4.841849066298006</c:v>
                </c:pt>
                <c:pt idx="262">
                  <c:v>4.85179342755844</c:v>
                </c:pt>
                <c:pt idx="263">
                  <c:v>4.8617377888188766</c:v>
                </c:pt>
                <c:pt idx="264">
                  <c:v>4.8716821500793062</c:v>
                </c:pt>
                <c:pt idx="265">
                  <c:v>4.8816265113397384</c:v>
                </c:pt>
                <c:pt idx="266">
                  <c:v>4.8915708726001714</c:v>
                </c:pt>
                <c:pt idx="267">
                  <c:v>4.9015152338606089</c:v>
                </c:pt>
                <c:pt idx="268">
                  <c:v>4.9114595951210367</c:v>
                </c:pt>
                <c:pt idx="269">
                  <c:v>4.9214039563814698</c:v>
                </c:pt>
                <c:pt idx="270">
                  <c:v>4.9313483176419028</c:v>
                </c:pt>
                <c:pt idx="271">
                  <c:v>4.9412926789023395</c:v>
                </c:pt>
                <c:pt idx="272">
                  <c:v>4.9512370401627681</c:v>
                </c:pt>
                <c:pt idx="273">
                  <c:v>4.9611814014232012</c:v>
                </c:pt>
                <c:pt idx="274">
                  <c:v>4.9711257626836343</c:v>
                </c:pt>
                <c:pt idx="275">
                  <c:v>4.9810701239440718</c:v>
                </c:pt>
                <c:pt idx="276">
                  <c:v>4.9910144852044995</c:v>
                </c:pt>
                <c:pt idx="277">
                  <c:v>5.0009588464649326</c:v>
                </c:pt>
                <c:pt idx="278">
                  <c:v>5.0109032077253648</c:v>
                </c:pt>
                <c:pt idx="279">
                  <c:v>5.0208475689858032</c:v>
                </c:pt>
                <c:pt idx="280">
                  <c:v>5.0307919302462309</c:v>
                </c:pt>
                <c:pt idx="281">
                  <c:v>5.040736291506664</c:v>
                </c:pt>
                <c:pt idx="282">
                  <c:v>5.0506806527671015</c:v>
                </c:pt>
                <c:pt idx="283">
                  <c:v>5.0606250140275346</c:v>
                </c:pt>
                <c:pt idx="284">
                  <c:v>5.0705693752879677</c:v>
                </c:pt>
                <c:pt idx="285">
                  <c:v>5.0805137365483954</c:v>
                </c:pt>
                <c:pt idx="286">
                  <c:v>5.0904580978088338</c:v>
                </c:pt>
                <c:pt idx="287">
                  <c:v>5.100402459069266</c:v>
                </c:pt>
                <c:pt idx="288">
                  <c:v>5.1103468203296982</c:v>
                </c:pt>
                <c:pt idx="289">
                  <c:v>5.1202911815901269</c:v>
                </c:pt>
                <c:pt idx="290">
                  <c:v>5.1302355428505644</c:v>
                </c:pt>
                <c:pt idx="291">
                  <c:v>5.1401799041109975</c:v>
                </c:pt>
                <c:pt idx="292">
                  <c:v>5.1501242653714305</c:v>
                </c:pt>
                <c:pt idx="293">
                  <c:v>5.1600686266318583</c:v>
                </c:pt>
                <c:pt idx="294">
                  <c:v>5.1700129878922958</c:v>
                </c:pt>
                <c:pt idx="295">
                  <c:v>5.1799573491527289</c:v>
                </c:pt>
                <c:pt idx="296">
                  <c:v>5.1899017104131611</c:v>
                </c:pt>
                <c:pt idx="297">
                  <c:v>5.1998460716735897</c:v>
                </c:pt>
                <c:pt idx="298">
                  <c:v>5.2097904329340272</c:v>
                </c:pt>
                <c:pt idx="299">
                  <c:v>5.2197347941944603</c:v>
                </c:pt>
                <c:pt idx="300">
                  <c:v>5.2296791554548934</c:v>
                </c:pt>
                <c:pt idx="301">
                  <c:v>5.2396235167153202</c:v>
                </c:pt>
                <c:pt idx="302">
                  <c:v>5.2495678779757586</c:v>
                </c:pt>
                <c:pt idx="303">
                  <c:v>5.2595122392361917</c:v>
                </c:pt>
                <c:pt idx="304">
                  <c:v>5.2694566004966248</c:v>
                </c:pt>
                <c:pt idx="305">
                  <c:v>5.2794009617570525</c:v>
                </c:pt>
                <c:pt idx="306">
                  <c:v>5.2893453230174901</c:v>
                </c:pt>
                <c:pt idx="307">
                  <c:v>5.2992896842779231</c:v>
                </c:pt>
                <c:pt idx="308">
                  <c:v>5.3092340455383553</c:v>
                </c:pt>
                <c:pt idx="309">
                  <c:v>5.3191784067987893</c:v>
                </c:pt>
                <c:pt idx="310">
                  <c:v>5.3291227680592215</c:v>
                </c:pt>
                <c:pt idx="311">
                  <c:v>5.3390671293196554</c:v>
                </c:pt>
                <c:pt idx="312">
                  <c:v>5.3490114905800876</c:v>
                </c:pt>
                <c:pt idx="313">
                  <c:v>5.3589558518405198</c:v>
                </c:pt>
                <c:pt idx="314">
                  <c:v>5.3689002131009538</c:v>
                </c:pt>
                <c:pt idx="315">
                  <c:v>5.378844574361386</c:v>
                </c:pt>
                <c:pt idx="316">
                  <c:v>5.388788935621819</c:v>
                </c:pt>
                <c:pt idx="317">
                  <c:v>5.3987332968822521</c:v>
                </c:pt>
                <c:pt idx="318">
                  <c:v>5.4086776581426843</c:v>
                </c:pt>
                <c:pt idx="319">
                  <c:v>5.4186220194031174</c:v>
                </c:pt>
                <c:pt idx="320">
                  <c:v>5.4285663806635505</c:v>
                </c:pt>
                <c:pt idx="321">
                  <c:v>5.4385107419239826</c:v>
                </c:pt>
                <c:pt idx="322">
                  <c:v>5.4484551031844166</c:v>
                </c:pt>
                <c:pt idx="323">
                  <c:v>5.4583994644448488</c:v>
                </c:pt>
                <c:pt idx="324">
                  <c:v>5.4683438257052819</c:v>
                </c:pt>
                <c:pt idx="325">
                  <c:v>5.478288186965715</c:v>
                </c:pt>
                <c:pt idx="326">
                  <c:v>5.4882325482261471</c:v>
                </c:pt>
                <c:pt idx="327">
                  <c:v>5.4981769094865802</c:v>
                </c:pt>
                <c:pt idx="328">
                  <c:v>5.5081212707470142</c:v>
                </c:pt>
                <c:pt idx="329">
                  <c:v>5.5180656320074455</c:v>
                </c:pt>
                <c:pt idx="330">
                  <c:v>5.5280099932678786</c:v>
                </c:pt>
                <c:pt idx="331">
                  <c:v>5.5379543545283125</c:v>
                </c:pt>
                <c:pt idx="332">
                  <c:v>5.5478987157887447</c:v>
                </c:pt>
                <c:pt idx="333">
                  <c:v>5.5578430770491769</c:v>
                </c:pt>
                <c:pt idx="334">
                  <c:v>5.5677874383096109</c:v>
                </c:pt>
                <c:pt idx="335">
                  <c:v>5.5777317995700431</c:v>
                </c:pt>
                <c:pt idx="336">
                  <c:v>5.5876761608304752</c:v>
                </c:pt>
                <c:pt idx="337">
                  <c:v>5.5976205220909092</c:v>
                </c:pt>
                <c:pt idx="338">
                  <c:v>5.6075648833513414</c:v>
                </c:pt>
                <c:pt idx="339">
                  <c:v>5.6175092446117736</c:v>
                </c:pt>
                <c:pt idx="340">
                  <c:v>5.6274536058722076</c:v>
                </c:pt>
                <c:pt idx="341">
                  <c:v>5.6373979671326406</c:v>
                </c:pt>
                <c:pt idx="342">
                  <c:v>5.6473423283930719</c:v>
                </c:pt>
                <c:pt idx="343">
                  <c:v>5.6572866896535059</c:v>
                </c:pt>
                <c:pt idx="344">
                  <c:v>5.667231050913939</c:v>
                </c:pt>
                <c:pt idx="345">
                  <c:v>5.677175412174372</c:v>
                </c:pt>
                <c:pt idx="346">
                  <c:v>5.6871197734348042</c:v>
                </c:pt>
                <c:pt idx="347">
                  <c:v>5.6970641346952373</c:v>
                </c:pt>
                <c:pt idx="348">
                  <c:v>5.7070084959556704</c:v>
                </c:pt>
                <c:pt idx="349">
                  <c:v>5.7169528572161035</c:v>
                </c:pt>
                <c:pt idx="350">
                  <c:v>5.7268972184765357</c:v>
                </c:pt>
                <c:pt idx="351">
                  <c:v>5.7368415797369696</c:v>
                </c:pt>
                <c:pt idx="352">
                  <c:v>5.7467859409974018</c:v>
                </c:pt>
                <c:pt idx="353">
                  <c:v>5.756730302257834</c:v>
                </c:pt>
                <c:pt idx="354">
                  <c:v>5.766674663518268</c:v>
                </c:pt>
                <c:pt idx="355">
                  <c:v>5.7766190247787002</c:v>
                </c:pt>
                <c:pt idx="356">
                  <c:v>5.7865633860391323</c:v>
                </c:pt>
                <c:pt idx="357">
                  <c:v>5.7965077472995663</c:v>
                </c:pt>
                <c:pt idx="358">
                  <c:v>5.8064521085600003</c:v>
                </c:pt>
                <c:pt idx="359">
                  <c:v>5.8163964698204325</c:v>
                </c:pt>
                <c:pt idx="360">
                  <c:v>5.8263408310808646</c:v>
                </c:pt>
                <c:pt idx="361">
                  <c:v>5.8362851923412986</c:v>
                </c:pt>
                <c:pt idx="362">
                  <c:v>5.8462295536017308</c:v>
                </c:pt>
                <c:pt idx="363">
                  <c:v>5.856173914862163</c:v>
                </c:pt>
                <c:pt idx="364">
                  <c:v>5.866118276122597</c:v>
                </c:pt>
                <c:pt idx="365">
                  <c:v>5.8760626373830291</c:v>
                </c:pt>
                <c:pt idx="366">
                  <c:v>5.8860069986434613</c:v>
                </c:pt>
                <c:pt idx="367">
                  <c:v>5.8959513599038944</c:v>
                </c:pt>
                <c:pt idx="368">
                  <c:v>5.9058957211643284</c:v>
                </c:pt>
                <c:pt idx="369">
                  <c:v>5.9158400824247597</c:v>
                </c:pt>
                <c:pt idx="370">
                  <c:v>5.9257844436851927</c:v>
                </c:pt>
                <c:pt idx="371">
                  <c:v>5.9357288049456267</c:v>
                </c:pt>
                <c:pt idx="372">
                  <c:v>5.9456731662060589</c:v>
                </c:pt>
                <c:pt idx="373">
                  <c:v>5.9556175274664911</c:v>
                </c:pt>
                <c:pt idx="374">
                  <c:v>5.9655618887269251</c:v>
                </c:pt>
                <c:pt idx="375">
                  <c:v>5.9755062499873572</c:v>
                </c:pt>
                <c:pt idx="376">
                  <c:v>5.9854506112477894</c:v>
                </c:pt>
                <c:pt idx="377">
                  <c:v>5.9953949725082234</c:v>
                </c:pt>
                <c:pt idx="378">
                  <c:v>6.0053393337686574</c:v>
                </c:pt>
                <c:pt idx="379">
                  <c:v>6.0152836950290878</c:v>
                </c:pt>
                <c:pt idx="380">
                  <c:v>6.0252280562895217</c:v>
                </c:pt>
                <c:pt idx="381">
                  <c:v>6.0351724175499557</c:v>
                </c:pt>
                <c:pt idx="382">
                  <c:v>6.0451167788103879</c:v>
                </c:pt>
                <c:pt idx="383">
                  <c:v>6.0550611400708201</c:v>
                </c:pt>
                <c:pt idx="384">
                  <c:v>6.065005501331254</c:v>
                </c:pt>
                <c:pt idx="385">
                  <c:v>6.0749498625916862</c:v>
                </c:pt>
                <c:pt idx="386">
                  <c:v>6.0848942238521184</c:v>
                </c:pt>
                <c:pt idx="387">
                  <c:v>6.0948385851125524</c:v>
                </c:pt>
                <c:pt idx="388">
                  <c:v>6.1047829463729846</c:v>
                </c:pt>
                <c:pt idx="389">
                  <c:v>6.1147273076334168</c:v>
                </c:pt>
                <c:pt idx="390">
                  <c:v>6.1246716688938507</c:v>
                </c:pt>
                <c:pt idx="391">
                  <c:v>6.1346160301542838</c:v>
                </c:pt>
                <c:pt idx="392">
                  <c:v>6.1445603914147151</c:v>
                </c:pt>
                <c:pt idx="393">
                  <c:v>6.1545047526751491</c:v>
                </c:pt>
                <c:pt idx="394">
                  <c:v>6.1644491139355821</c:v>
                </c:pt>
                <c:pt idx="395">
                  <c:v>6.1743934751960143</c:v>
                </c:pt>
                <c:pt idx="396">
                  <c:v>6.1843378364564474</c:v>
                </c:pt>
                <c:pt idx="397">
                  <c:v>6.1942821977168805</c:v>
                </c:pt>
                <c:pt idx="398">
                  <c:v>6.2042265589773127</c:v>
                </c:pt>
                <c:pt idx="399">
                  <c:v>6.2141709202377466</c:v>
                </c:pt>
                <c:pt idx="400">
                  <c:v>6.2241152814981788</c:v>
                </c:pt>
                <c:pt idx="401">
                  <c:v>6.2340596427586128</c:v>
                </c:pt>
                <c:pt idx="402">
                  <c:v>6.244004004019045</c:v>
                </c:pt>
                <c:pt idx="403">
                  <c:v>6.2539483652794772</c:v>
                </c:pt>
                <c:pt idx="404">
                  <c:v>6.2638927265399111</c:v>
                </c:pt>
                <c:pt idx="405">
                  <c:v>6.2738370878003433</c:v>
                </c:pt>
                <c:pt idx="406">
                  <c:v>6.2837814490607755</c:v>
                </c:pt>
                <c:pt idx="407">
                  <c:v>6.2937258103212095</c:v>
                </c:pt>
                <c:pt idx="408">
                  <c:v>6.3036701715816426</c:v>
                </c:pt>
                <c:pt idx="409">
                  <c:v>6.3136145328420747</c:v>
                </c:pt>
                <c:pt idx="410">
                  <c:v>6.3235588941025078</c:v>
                </c:pt>
                <c:pt idx="411">
                  <c:v>6.3335032553629409</c:v>
                </c:pt>
                <c:pt idx="412">
                  <c:v>6.3434476166233731</c:v>
                </c:pt>
                <c:pt idx="413">
                  <c:v>6.3533919778838062</c:v>
                </c:pt>
                <c:pt idx="414">
                  <c:v>6.3633363391442392</c:v>
                </c:pt>
                <c:pt idx="415">
                  <c:v>6.3732807004046714</c:v>
                </c:pt>
                <c:pt idx="416">
                  <c:v>6.3832250616651045</c:v>
                </c:pt>
                <c:pt idx="417">
                  <c:v>6.3931694229255376</c:v>
                </c:pt>
                <c:pt idx="418">
                  <c:v>6.4031137841859715</c:v>
                </c:pt>
                <c:pt idx="419">
                  <c:v>6.4130581454464028</c:v>
                </c:pt>
                <c:pt idx="420">
                  <c:v>6.4230025067068359</c:v>
                </c:pt>
                <c:pt idx="421">
                  <c:v>6.4329468679672699</c:v>
                </c:pt>
                <c:pt idx="422">
                  <c:v>6.4428912292277021</c:v>
                </c:pt>
                <c:pt idx="423">
                  <c:v>6.4528355904881343</c:v>
                </c:pt>
                <c:pt idx="424">
                  <c:v>6.4627799517485682</c:v>
                </c:pt>
                <c:pt idx="425">
                  <c:v>6.4727243130090004</c:v>
                </c:pt>
                <c:pt idx="426">
                  <c:v>6.4826686742694326</c:v>
                </c:pt>
                <c:pt idx="427">
                  <c:v>6.4926130355298666</c:v>
                </c:pt>
                <c:pt idx="428">
                  <c:v>6.5025573967902996</c:v>
                </c:pt>
                <c:pt idx="429">
                  <c:v>6.5125017580507309</c:v>
                </c:pt>
                <c:pt idx="430">
                  <c:v>6.5224461193111649</c:v>
                </c:pt>
                <c:pt idx="431">
                  <c:v>6.532390480571598</c:v>
                </c:pt>
                <c:pt idx="432">
                  <c:v>6.5423348418320311</c:v>
                </c:pt>
                <c:pt idx="433">
                  <c:v>6.5522792030924633</c:v>
                </c:pt>
                <c:pt idx="434">
                  <c:v>6.5622235643528963</c:v>
                </c:pt>
                <c:pt idx="435">
                  <c:v>6.5721679256133294</c:v>
                </c:pt>
                <c:pt idx="436">
                  <c:v>6.5821122868737616</c:v>
                </c:pt>
                <c:pt idx="437">
                  <c:v>6.5920566481341947</c:v>
                </c:pt>
                <c:pt idx="438">
                  <c:v>6.6020010093946278</c:v>
                </c:pt>
                <c:pt idx="439">
                  <c:v>6.6119453706550599</c:v>
                </c:pt>
                <c:pt idx="440">
                  <c:v>6.621889731915493</c:v>
                </c:pt>
                <c:pt idx="441">
                  <c:v>6.631834093175927</c:v>
                </c:pt>
                <c:pt idx="442">
                  <c:v>6.6417784544363583</c:v>
                </c:pt>
                <c:pt idx="443">
                  <c:v>6.6517228156967914</c:v>
                </c:pt>
                <c:pt idx="444">
                  <c:v>6.6616671769572253</c:v>
                </c:pt>
                <c:pt idx="445">
                  <c:v>6.6716115382176575</c:v>
                </c:pt>
                <c:pt idx="446">
                  <c:v>6.6815558994780897</c:v>
                </c:pt>
                <c:pt idx="447">
                  <c:v>6.6915002607385237</c:v>
                </c:pt>
                <c:pt idx="448">
                  <c:v>6.7014446219989559</c:v>
                </c:pt>
                <c:pt idx="449">
                  <c:v>6.7113889832593898</c:v>
                </c:pt>
                <c:pt idx="450">
                  <c:v>6.721333344519822</c:v>
                </c:pt>
              </c:numCache>
            </c:numRef>
          </c:xVal>
          <c:yVal>
            <c:numRef>
              <c:f>fit!$H$19:$H$469</c:f>
              <c:numCache>
                <c:formatCode>0.0000</c:formatCode>
                <c:ptCount val="451"/>
                <c:pt idx="0">
                  <c:v>1.2027037950017045</c:v>
                </c:pt>
                <c:pt idx="1">
                  <c:v>0.63800511397827775</c:v>
                </c:pt>
                <c:pt idx="2">
                  <c:v>9.7916269988982299E-2</c:v>
                </c:pt>
                <c:pt idx="3">
                  <c:v>-0.41842412241305493</c:v>
                </c:pt>
                <c:pt idx="4">
                  <c:v>-0.91184976610172908</c:v>
                </c:pt>
                <c:pt idx="5">
                  <c:v>-1.3831675249913993</c:v>
                </c:pt>
                <c:pt idx="6">
                  <c:v>-1.8331582429888327</c:v>
                </c:pt>
                <c:pt idx="7">
                  <c:v>-2.2625775389796594</c:v>
                </c:pt>
                <c:pt idx="8">
                  <c:v>-2.6721565785261903</c:v>
                </c:pt>
                <c:pt idx="9">
                  <c:v>-3.0626028229349873</c:v>
                </c:pt>
                <c:pt idx="10">
                  <c:v>-3.4346007563344845</c:v>
                </c:pt>
                <c:pt idx="11">
                  <c:v>-3.7888125913854234</c:v>
                </c:pt>
                <c:pt idx="12">
                  <c:v>-4.1258789542297327</c:v>
                </c:pt>
                <c:pt idx="13">
                  <c:v>-4.446419549266893</c:v>
                </c:pt>
                <c:pt idx="14">
                  <c:v>-4.7510338043305875</c:v>
                </c:pt>
                <c:pt idx="15">
                  <c:v>-5.0403014968227078</c:v>
                </c:pt>
                <c:pt idx="16">
                  <c:v>-5.3147833613464153</c:v>
                </c:pt>
                <c:pt idx="17">
                  <c:v>-5.5750216793650873</c:v>
                </c:pt>
                <c:pt idx="18">
                  <c:v>-5.8215408513993578</c:v>
                </c:pt>
                <c:pt idx="19">
                  <c:v>-6.0548479522604239</c:v>
                </c:pt>
                <c:pt idx="20">
                  <c:v>-6.2754332698039654</c:v>
                </c:pt>
                <c:pt idx="21">
                  <c:v>-6.4837708276756496</c:v>
                </c:pt>
                <c:pt idx="22">
                  <c:v>-6.6803188925061683</c:v>
                </c:pt>
                <c:pt idx="23">
                  <c:v>-6.8655204660011</c:v>
                </c:pt>
                <c:pt idx="24">
                  <c:v>-7.0398037623584813</c:v>
                </c:pt>
                <c:pt idx="25">
                  <c:v>-7.2035826714350586</c:v>
                </c:pt>
                <c:pt idx="26">
                  <c:v>-7.3572572080704317</c:v>
                </c:pt>
                <c:pt idx="27">
                  <c:v>-7.5012139479669893</c:v>
                </c:pt>
                <c:pt idx="28">
                  <c:v>-7.6358264505124112</c:v>
                </c:pt>
                <c:pt idx="29">
                  <c:v>-7.7614556689208731</c:v>
                </c:pt>
                <c:pt idx="30">
                  <c:v>-7.8784503480583981</c:v>
                </c:pt>
                <c:pt idx="31">
                  <c:v>-7.9871474103079372</c:v>
                </c:pt>
                <c:pt idx="32">
                  <c:v>-8.0878723298194775</c:v>
                </c:pt>
                <c:pt idx="33">
                  <c:v>-8.1809394954811552</c:v>
                </c:pt>
                <c:pt idx="34">
                  <c:v>-8.266652562937745</c:v>
                </c:pt>
                <c:pt idx="35">
                  <c:v>-8.3453047959739184</c:v>
                </c:pt>
                <c:pt idx="36">
                  <c:v>-8.4171793975706581</c:v>
                </c:pt>
                <c:pt idx="37">
                  <c:v>-8.4825498309347385</c:v>
                </c:pt>
                <c:pt idx="38">
                  <c:v>-8.5416801307925247</c:v>
                </c:pt>
                <c:pt idx="39">
                  <c:v>-8.5948252052315084</c:v>
                </c:pt>
                <c:pt idx="40">
                  <c:v>-8.642231128364692</c:v>
                </c:pt>
                <c:pt idx="41">
                  <c:v>-8.684135424085488</c:v>
                </c:pt>
                <c:pt idx="42">
                  <c:v>-8.7207673411730582</c:v>
                </c:pt>
                <c:pt idx="43">
                  <c:v>-8.7523481200008568</c:v>
                </c:pt>
                <c:pt idx="44">
                  <c:v>-8.7790912510939254</c:v>
                </c:pt>
                <c:pt idx="45">
                  <c:v>-8.8012027257735657</c:v>
                </c:pt>
                <c:pt idx="46">
                  <c:v>-8.8188812791213511</c:v>
                </c:pt>
                <c:pt idx="47">
                  <c:v>-8.8323186254878117</c:v>
                </c:pt>
                <c:pt idx="48">
                  <c:v>-8.841699686764775</c:v>
                </c:pt>
                <c:pt idx="49">
                  <c:v>-8.8472028136341656</c:v>
                </c:pt>
                <c:pt idx="50">
                  <c:v>-8.8490000000000002</c:v>
                </c:pt>
                <c:pt idx="51">
                  <c:v>-8.8472570908045309</c:v>
                </c:pt>
                <c:pt idx="52">
                  <c:v>-8.8421339834236559</c:v>
                </c:pt>
                <c:pt idx="53">
                  <c:v>-8.8337848228313014</c:v>
                </c:pt>
                <c:pt idx="54">
                  <c:v>-8.8223581907170256</c:v>
                </c:pt>
                <c:pt idx="55">
                  <c:v>-8.8079972887358373</c:v>
                </c:pt>
                <c:pt idx="56">
                  <c:v>-8.7908401160641496</c:v>
                </c:pt>
                <c:pt idx="57">
                  <c:v>-8.7710196414308346</c:v>
                </c:pt>
                <c:pt idx="58">
                  <c:v>-8.7486639697875006</c:v>
                </c:pt>
                <c:pt idx="59">
                  <c:v>-8.7238965037774339</c:v>
                </c:pt>
                <c:pt idx="60">
                  <c:v>-8.6968361001580679</c:v>
                </c:pt>
                <c:pt idx="61">
                  <c:v>-8.6675972213274708</c:v>
                </c:pt>
                <c:pt idx="62">
                  <c:v>-8.6362900821009454</c:v>
                </c:pt>
                <c:pt idx="63">
                  <c:v>-8.6030207918797181</c:v>
                </c:pt>
                <c:pt idx="64">
                  <c:v>-8.5678914923495633</c:v>
                </c:pt>
                <c:pt idx="65">
                  <c:v>-8.5310004908432742</c:v>
                </c:pt>
                <c:pt idx="66">
                  <c:v>-8.4924423894970609</c:v>
                </c:pt>
                <c:pt idx="67">
                  <c:v>-8.4523082103271427</c:v>
                </c:pt>
                <c:pt idx="68">
                  <c:v>-8.4106855163492469</c:v>
                </c:pt>
                <c:pt idx="69">
                  <c:v>-8.3676585288601135</c:v>
                </c:pt>
                <c:pt idx="70">
                  <c:v>-8.3233082409967043</c:v>
                </c:pt>
                <c:pt idx="71">
                  <c:v>-8.2777125276854484</c:v>
                </c:pt>
                <c:pt idx="72">
                  <c:v>-8.2309462520906642</c:v>
                </c:pt>
                <c:pt idx="73">
                  <c:v>-8.18308136866799</c:v>
                </c:pt>
                <c:pt idx="74">
                  <c:v>-8.1341870229257971</c:v>
                </c:pt>
                <c:pt idx="75">
                  <c:v>-8.0843296479943731</c:v>
                </c:pt>
                <c:pt idx="76">
                  <c:v>-8.0335730580998597</c:v>
                </c:pt>
                <c:pt idx="77">
                  <c:v>-7.9819785390371383</c:v>
                </c:pt>
                <c:pt idx="78">
                  <c:v>-7.9296049357330025</c:v>
                </c:pt>
                <c:pt idx="79">
                  <c:v>-7.8765087369883986</c:v>
                </c:pt>
                <c:pt idx="80">
                  <c:v>-7.8227441574858609</c:v>
                </c:pt>
                <c:pt idx="81">
                  <c:v>-7.7683632171458052</c:v>
                </c:pt>
                <c:pt idx="82">
                  <c:v>-7.7134158179128081</c:v>
                </c:pt>
                <c:pt idx="83">
                  <c:v>-7.6579498180507377</c:v>
                </c:pt>
                <c:pt idx="84">
                  <c:v>-7.6020111040232026</c:v>
                </c:pt>
                <c:pt idx="85">
                  <c:v>-7.5456436600335515</c:v>
                </c:pt>
                <c:pt idx="86">
                  <c:v>-7.4888896352965384</c:v>
                </c:pt>
                <c:pt idx="87">
                  <c:v>-7.4317894091115564</c:v>
                </c:pt>
                <c:pt idx="88">
                  <c:v>-7.3743816538053588</c:v>
                </c:pt>
                <c:pt idx="89">
                  <c:v>-7.3167033956101246</c:v>
                </c:pt>
                <c:pt idx="90">
                  <c:v>-7.2587900735408457</c:v>
                </c:pt>
                <c:pt idx="91">
                  <c:v>-7.2006755963340421</c:v>
                </c:pt>
                <c:pt idx="92">
                  <c:v>-7.1423923975080612</c:v>
                </c:pt>
                <c:pt idx="93">
                  <c:v>-7.0839714886033649</c:v>
                </c:pt>
                <c:pt idx="94">
                  <c:v>-7.0254425106595102</c:v>
                </c:pt>
                <c:pt idx="95">
                  <c:v>-6.9668337839838417</c:v>
                </c:pt>
                <c:pt idx="96">
                  <c:v>-6.9081723562652568</c:v>
                </c:pt>
                <c:pt idx="97">
                  <c:v>-6.8494840490848681</c:v>
                </c:pt>
                <c:pt idx="98">
                  <c:v>-6.7907935028737532</c:v>
                </c:pt>
                <c:pt idx="99">
                  <c:v>-6.7321242203666012</c:v>
                </c:pt>
                <c:pt idx="100">
                  <c:v>-6.6734986085984902</c:v>
                </c:pt>
                <c:pt idx="101">
                  <c:v>-6.6149380194907108</c:v>
                </c:pt>
                <c:pt idx="102">
                  <c:v>-6.5564627890700979</c:v>
                </c:pt>
                <c:pt idx="103">
                  <c:v>-6.4980922753650843</c:v>
                </c:pt>
                <c:pt idx="104">
                  <c:v>-6.4398448950203058</c:v>
                </c:pt>
                <c:pt idx="105">
                  <c:v>-6.3817381586703714</c:v>
                </c:pt>
                <c:pt idx="106">
                  <c:v>-6.3237887051122206</c:v>
                </c:pt>
                <c:pt idx="107">
                  <c:v>-6.2660123343142331</c:v>
                </c:pt>
                <c:pt idx="108">
                  <c:v>-6.2084240392991461</c:v>
                </c:pt>
                <c:pt idx="109">
                  <c:v>-6.1510380369367246</c:v>
                </c:pt>
                <c:pt idx="110">
                  <c:v>-6.0938677976810061</c:v>
                </c:pt>
                <c:pt idx="111">
                  <c:v>-6.0369260742858994</c:v>
                </c:pt>
                <c:pt idx="112">
                  <c:v>-5.9802249295319418</c:v>
                </c:pt>
                <c:pt idx="113">
                  <c:v>-5.9237757629958976</c:v>
                </c:pt>
                <c:pt idx="114">
                  <c:v>-5.8675893368940901</c:v>
                </c:pt>
                <c:pt idx="115">
                  <c:v>-5.8116758010292422</c:v>
                </c:pt>
                <c:pt idx="116">
                  <c:v>-5.7560447168698383</c:v>
                </c:pt>
                <c:pt idx="117">
                  <c:v>-5.7007050807900201</c:v>
                </c:pt>
                <c:pt idx="118">
                  <c:v>-5.6456653464972648</c:v>
                </c:pt>
                <c:pt idx="119">
                  <c:v>-5.5909334466741756</c:v>
                </c:pt>
                <c:pt idx="120">
                  <c:v>-5.5365168138599863</c:v>
                </c:pt>
                <c:pt idx="121">
                  <c:v>-5.4824224005965263</c:v>
                </c:pt>
                <c:pt idx="122">
                  <c:v>-5.4286566988626737</c:v>
                </c:pt>
                <c:pt idx="123">
                  <c:v>-5.375225758820565</c:v>
                </c:pt>
                <c:pt idx="124">
                  <c:v>-5.3221352068961281</c:v>
                </c:pt>
                <c:pt idx="125">
                  <c:v>-5.2693902632157847</c:v>
                </c:pt>
                <c:pt idx="126">
                  <c:v>-5.2169957584205022</c:v>
                </c:pt>
                <c:pt idx="127">
                  <c:v>-5.1649561498777414</c:v>
                </c:pt>
                <c:pt idx="128">
                  <c:v>-5.1132755373111554</c:v>
                </c:pt>
                <c:pt idx="129">
                  <c:v>-5.0619576778673423</c:v>
                </c:pt>
                <c:pt idx="130">
                  <c:v>-5.0110060006383028</c:v>
                </c:pt>
                <c:pt idx="131">
                  <c:v>-4.9604236206576795</c:v>
                </c:pt>
                <c:pt idx="132">
                  <c:v>-4.9102133523883369</c:v>
                </c:pt>
                <c:pt idx="133">
                  <c:v>-4.8603777227182103</c:v>
                </c:pt>
                <c:pt idx="134">
                  <c:v>-4.8109189834808985</c:v>
                </c:pt>
                <c:pt idx="135">
                  <c:v>-4.7618391235169248</c:v>
                </c:pt>
                <c:pt idx="136">
                  <c:v>-4.7131398802910498</c:v>
                </c:pt>
                <c:pt idx="137">
                  <c:v>-4.6648227510806493</c:v>
                </c:pt>
                <c:pt idx="138">
                  <c:v>-4.6168890037495505</c:v>
                </c:pt>
                <c:pt idx="139">
                  <c:v>-4.5693396871213849</c:v>
                </c:pt>
                <c:pt idx="140">
                  <c:v>-4.5221756409660072</c:v>
                </c:pt>
                <c:pt idx="141">
                  <c:v>-4.4753975056121291</c:v>
                </c:pt>
                <c:pt idx="142">
                  <c:v>-4.4290057311988651</c:v>
                </c:pt>
                <c:pt idx="143">
                  <c:v>-4.383000586578536</c:v>
                </c:pt>
                <c:pt idx="144">
                  <c:v>-4.3373821678826303</c:v>
                </c:pt>
                <c:pt idx="145">
                  <c:v>-4.2921504067624845</c:v>
                </c:pt>
                <c:pt idx="146">
                  <c:v>-4.2473050783158346</c:v>
                </c:pt>
                <c:pt idx="147">
                  <c:v>-4.2028458087100722</c:v>
                </c:pt>
                <c:pt idx="148">
                  <c:v>-4.1587720825126686</c:v>
                </c:pt>
                <c:pt idx="149">
                  <c:v>-4.1150832497389009</c:v>
                </c:pt>
                <c:pt idx="150">
                  <c:v>-4.0717785326266718</c:v>
                </c:pt>
                <c:pt idx="151">
                  <c:v>-4.0288570321479416</c:v>
                </c:pt>
                <c:pt idx="152">
                  <c:v>-3.9863177342659237</c:v>
                </c:pt>
                <c:pt idx="153">
                  <c:v>-3.9441595159469505</c:v>
                </c:pt>
                <c:pt idx="154">
                  <c:v>-3.9023811509355957</c:v>
                </c:pt>
                <c:pt idx="155">
                  <c:v>-3.8609813153013799</c:v>
                </c:pt>
                <c:pt idx="156">
                  <c:v>-3.8199585927650945</c:v>
                </c:pt>
                <c:pt idx="157">
                  <c:v>-3.7793114798125402</c:v>
                </c:pt>
                <c:pt idx="158">
                  <c:v>-3.7390383906032003</c:v>
                </c:pt>
                <c:pt idx="159">
                  <c:v>-3.69913766168114</c:v>
                </c:pt>
                <c:pt idx="160">
                  <c:v>-3.6596075564951667</c:v>
                </c:pt>
                <c:pt idx="161">
                  <c:v>-3.6204462697350737</c:v>
                </c:pt>
                <c:pt idx="162">
                  <c:v>-3.5816519314905437</c:v>
                </c:pt>
                <c:pt idx="163">
                  <c:v>-3.5432226112390994</c:v>
                </c:pt>
                <c:pt idx="164">
                  <c:v>-3.5051563216692347</c:v>
                </c:pt>
                <c:pt idx="165">
                  <c:v>-3.4674510223447133</c:v>
                </c:pt>
                <c:pt idx="166">
                  <c:v>-3.4301046232157635</c:v>
                </c:pt>
                <c:pt idx="167">
                  <c:v>-3.3931149879827553</c:v>
                </c:pt>
                <c:pt idx="168">
                  <c:v>-3.3564799373177245</c:v>
                </c:pt>
                <c:pt idx="169">
                  <c:v>-3.3201972519489598</c:v>
                </c:pt>
                <c:pt idx="170">
                  <c:v>-3.284264675613656</c:v>
                </c:pt>
                <c:pt idx="171">
                  <c:v>-3.2486799178835222</c:v>
                </c:pt>
                <c:pt idx="172">
                  <c:v>-3.2134406568680034</c:v>
                </c:pt>
                <c:pt idx="173">
                  <c:v>-3.1785445417996758</c:v>
                </c:pt>
                <c:pt idx="174">
                  <c:v>-3.1439891955061823</c:v>
                </c:pt>
                <c:pt idx="175">
                  <c:v>-3.1097722167729573</c:v>
                </c:pt>
                <c:pt idx="176">
                  <c:v>-3.0758911826008095</c:v>
                </c:pt>
                <c:pt idx="177">
                  <c:v>-3.04234365036233</c:v>
                </c:pt>
                <c:pt idx="178">
                  <c:v>-3.0091271598609319</c:v>
                </c:pt>
                <c:pt idx="179">
                  <c:v>-2.9762392352962084</c:v>
                </c:pt>
                <c:pt idx="180">
                  <c:v>-2.9436773871391675</c:v>
                </c:pt>
                <c:pt idx="181">
                  <c:v>-2.9114391139207774</c:v>
                </c:pt>
                <c:pt idx="182">
                  <c:v>-2.8795219039371478</c:v>
                </c:pt>
                <c:pt idx="183">
                  <c:v>-2.8479232368745317</c:v>
                </c:pt>
                <c:pt idx="184">
                  <c:v>-2.8166405853572658</c:v>
                </c:pt>
                <c:pt idx="185">
                  <c:v>-2.7856714164216054</c:v>
                </c:pt>
                <c:pt idx="186">
                  <c:v>-2.7550131929183577</c:v>
                </c:pt>
                <c:pt idx="187">
                  <c:v>-2.7246633748470797</c:v>
                </c:pt>
                <c:pt idx="188">
                  <c:v>-2.6946194206245302</c:v>
                </c:pt>
                <c:pt idx="189">
                  <c:v>-2.6648787882899523</c:v>
                </c:pt>
                <c:pt idx="190">
                  <c:v>-2.6354389366497042</c:v>
                </c:pt>
                <c:pt idx="191">
                  <c:v>-2.6062973263636291</c:v>
                </c:pt>
                <c:pt idx="192">
                  <c:v>-2.5774514209754922</c:v>
                </c:pt>
                <c:pt idx="193">
                  <c:v>-2.5488986878897353</c:v>
                </c:pt>
                <c:pt idx="194">
                  <c:v>-2.5206365992966941</c:v>
                </c:pt>
                <c:pt idx="195">
                  <c:v>-2.4926626330483823</c:v>
                </c:pt>
                <c:pt idx="196">
                  <c:v>-2.4649742734868294</c:v>
                </c:pt>
                <c:pt idx="197">
                  <c:v>-2.437569012226934</c:v>
                </c:pt>
                <c:pt idx="198">
                  <c:v>-2.4104443488956759</c:v>
                </c:pt>
                <c:pt idx="199">
                  <c:v>-2.3835977918295139</c:v>
                </c:pt>
                <c:pt idx="200">
                  <c:v>-2.3570268587316701</c:v>
                </c:pt>
                <c:pt idx="201">
                  <c:v>-2.3307290772910121</c:v>
                </c:pt>
                <c:pt idx="202">
                  <c:v>-2.30470198576411</c:v>
                </c:pt>
                <c:pt idx="203">
                  <c:v>-2.2789431335220396</c:v>
                </c:pt>
                <c:pt idx="204">
                  <c:v>-2.2534500815634191</c:v>
                </c:pt>
                <c:pt idx="205">
                  <c:v>-2.2282204029951238</c:v>
                </c:pt>
                <c:pt idx="206">
                  <c:v>-2.2032516834820579</c:v>
                </c:pt>
                <c:pt idx="207">
                  <c:v>-2.178541521667329</c:v>
                </c:pt>
                <c:pt idx="208">
                  <c:v>-2.1540875295641007</c:v>
                </c:pt>
                <c:pt idx="209">
                  <c:v>-2.1298873329203665</c:v>
                </c:pt>
                <c:pt idx="210">
                  <c:v>-2.1059385715578385</c:v>
                </c:pt>
                <c:pt idx="211">
                  <c:v>-2.0822388996860877</c:v>
                </c:pt>
                <c:pt idx="212">
                  <c:v>-2.0587859861930484</c:v>
                </c:pt>
                <c:pt idx="213">
                  <c:v>-2.0355775149129478</c:v>
                </c:pt>
                <c:pt idx="214">
                  <c:v>-2.0126111848726671</c:v>
                </c:pt>
                <c:pt idx="215">
                  <c:v>-1.9898847105175439</c:v>
                </c:pt>
                <c:pt idx="216">
                  <c:v>-1.9673958219175278</c:v>
                </c:pt>
                <c:pt idx="217">
                  <c:v>-1.9451422649546233</c:v>
                </c:pt>
                <c:pt idx="218">
                  <c:v>-1.9231218014924782</c:v>
                </c:pt>
                <c:pt idx="219">
                  <c:v>-1.9013322095289615</c:v>
                </c:pt>
                <c:pt idx="220">
                  <c:v>-1.8797712833325366</c:v>
                </c:pt>
                <c:pt idx="221">
                  <c:v>-1.8584368335632047</c:v>
                </c:pt>
                <c:pt idx="222">
                  <c:v>-1.8373266873787601</c:v>
                </c:pt>
                <c:pt idx="223">
                  <c:v>-1.816438688527084</c:v>
                </c:pt>
                <c:pt idx="224">
                  <c:v>-1.795770697425136</c:v>
                </c:pt>
                <c:pt idx="225">
                  <c:v>-1.7753205912253407</c:v>
                </c:pt>
                <c:pt idx="226">
                  <c:v>-1.7550862638699705</c:v>
                </c:pt>
                <c:pt idx="227">
                  <c:v>-1.7350656261341464</c:v>
                </c:pt>
                <c:pt idx="228">
                  <c:v>-1.7152566056580387</c:v>
                </c:pt>
                <c:pt idx="229">
                  <c:v>-1.6956571469688237</c:v>
                </c:pt>
                <c:pt idx="230">
                  <c:v>-1.6762652114929377</c:v>
                </c:pt>
                <c:pt idx="231">
                  <c:v>-1.6570787775591358</c:v>
                </c:pt>
                <c:pt idx="232">
                  <c:v>-1.6380958403928574</c:v>
                </c:pt>
                <c:pt idx="233">
                  <c:v>-1.6193144121023606</c:v>
                </c:pt>
                <c:pt idx="234">
                  <c:v>-1.600732521657094</c:v>
                </c:pt>
                <c:pt idx="235">
                  <c:v>-1.5823482148587209</c:v>
                </c:pt>
                <c:pt idx="236">
                  <c:v>-1.5641595543052293</c:v>
                </c:pt>
                <c:pt idx="237">
                  <c:v>-1.5461646193485161</c:v>
                </c:pt>
                <c:pt idx="238">
                  <c:v>-1.5283615060458275</c:v>
                </c:pt>
                <c:pt idx="239">
                  <c:v>-1.5107483271054283</c:v>
                </c:pt>
                <c:pt idx="240">
                  <c:v>-1.4933232118268378</c:v>
                </c:pt>
                <c:pt idx="241">
                  <c:v>-1.4760843060359743</c:v>
                </c:pt>
                <c:pt idx="242">
                  <c:v>-1.4590297720155296</c:v>
                </c:pt>
                <c:pt idx="243">
                  <c:v>-1.4421577884308707</c:v>
                </c:pt>
                <c:pt idx="244">
                  <c:v>-1.4254665502517667</c:v>
                </c:pt>
                <c:pt idx="245">
                  <c:v>-1.4089542686702197</c:v>
                </c:pt>
                <c:pt idx="246">
                  <c:v>-1.392619171014666</c:v>
                </c:pt>
                <c:pt idx="247">
                  <c:v>-1.3764595006607991</c:v>
                </c:pt>
                <c:pt idx="248">
                  <c:v>-1.3604735169392623</c:v>
                </c:pt>
                <c:pt idx="249">
                  <c:v>-1.3446594950404362</c:v>
                </c:pt>
                <c:pt idx="250">
                  <c:v>-1.3290157259165516</c:v>
                </c:pt>
                <c:pt idx="251">
                  <c:v>-1.3135405161813303</c:v>
                </c:pt>
                <c:pt idx="252">
                  <c:v>-1.2982321880073537</c:v>
                </c:pt>
                <c:pt idx="253">
                  <c:v>-1.2830890790213654</c:v>
                </c:pt>
                <c:pt idx="254">
                  <c:v>-1.2681095421976654</c:v>
                </c:pt>
                <c:pt idx="255">
                  <c:v>-1.2532919457497953</c:v>
                </c:pt>
                <c:pt idx="256">
                  <c:v>-1.2386346730206599</c:v>
                </c:pt>
                <c:pt idx="257">
                  <c:v>-1.224136122371255</c:v>
                </c:pt>
                <c:pt idx="258">
                  <c:v>-1.209794707068139</c:v>
                </c:pt>
                <c:pt idx="259">
                  <c:v>-1.195608855169799</c:v>
                </c:pt>
                <c:pt idx="260">
                  <c:v>-1.1815770094120754</c:v>
                </c:pt>
                <c:pt idx="261">
                  <c:v>-1.167697627092644</c:v>
                </c:pt>
                <c:pt idx="262">
                  <c:v>-1.1539691799549068</c:v>
                </c:pt>
                <c:pt idx="263">
                  <c:v>-1.1403901540711714</c:v>
                </c:pt>
                <c:pt idx="264">
                  <c:v>-1.1269590497253976</c:v>
                </c:pt>
                <c:pt idx="265">
                  <c:v>-1.1136743812954548</c:v>
                </c:pt>
                <c:pt idx="266">
                  <c:v>-1.1005346771351974</c:v>
                </c:pt>
                <c:pt idx="267">
                  <c:v>-1.0875384794562377</c:v>
                </c:pt>
                <c:pt idx="268">
                  <c:v>-1.0746843442096663</c:v>
                </c:pt>
                <c:pt idx="269">
                  <c:v>-1.0619708409676383</c:v>
                </c:pt>
                <c:pt idx="270">
                  <c:v>-1.0493965528051186</c:v>
                </c:pt>
                <c:pt idx="271">
                  <c:v>-1.0369600761816407</c:v>
                </c:pt>
                <c:pt idx="272">
                  <c:v>-1.0246600208233159</c:v>
                </c:pt>
                <c:pt idx="273">
                  <c:v>-1.0124950096049936</c:v>
                </c:pt>
                <c:pt idx="274">
                  <c:v>-1.0004636784328413</c:v>
                </c:pt>
                <c:pt idx="275">
                  <c:v>-0.98856467612719445</c:v>
                </c:pt>
                <c:pt idx="276">
                  <c:v>-0.97679666430588719</c:v>
                </c:pt>
                <c:pt idx="277">
                  <c:v>-0.96515831726795687</c:v>
                </c:pt>
                <c:pt idx="278">
                  <c:v>-0.95364832187797555</c:v>
                </c:pt>
                <c:pt idx="279">
                  <c:v>-0.94226537745083716</c:v>
                </c:pt>
                <c:pt idx="280">
                  <c:v>-0.93100819563721582</c:v>
                </c:pt>
                <c:pt idx="281">
                  <c:v>-0.91987550030955689</c:v>
                </c:pt>
                <c:pt idx="282">
                  <c:v>-0.90886602744884859</c:v>
                </c:pt>
                <c:pt idx="283">
                  <c:v>-0.89797852503203002</c:v>
                </c:pt>
                <c:pt idx="284">
                  <c:v>-0.88721175292010734</c:v>
                </c:pt>
                <c:pt idx="285">
                  <c:v>-0.87656448274708321</c:v>
                </c:pt>
                <c:pt idx="286">
                  <c:v>-0.86603549780960232</c:v>
                </c:pt>
                <c:pt idx="287">
                  <c:v>-0.85562359295749013</c:v>
                </c:pt>
                <c:pt idx="288">
                  <c:v>-0.84532757448500651</c:v>
                </c:pt>
                <c:pt idx="289">
                  <c:v>-0.83514626002302916</c:v>
                </c:pt>
                <c:pt idx="290">
                  <c:v>-0.82507847843203797</c:v>
                </c:pt>
                <c:pt idx="291">
                  <c:v>-0.81512306969604864</c:v>
                </c:pt>
                <c:pt idx="292">
                  <c:v>-0.80527888481734511</c:v>
                </c:pt>
                <c:pt idx="293">
                  <c:v>-0.79554478571218601</c:v>
                </c:pt>
                <c:pt idx="294">
                  <c:v>-0.78591964510737156</c:v>
                </c:pt>
                <c:pt idx="295">
                  <c:v>-0.77640234643780182</c:v>
                </c:pt>
                <c:pt idx="296">
                  <c:v>-0.76699178374487798</c:v>
                </c:pt>
                <c:pt idx="297">
                  <c:v>-0.75768686157590737</c:v>
                </c:pt>
                <c:pt idx="298">
                  <c:v>-0.74848649488440333</c:v>
                </c:pt>
                <c:pt idx="299">
                  <c:v>-0.73938960893139605</c:v>
                </c:pt>
                <c:pt idx="300">
                  <c:v>-0.73039513918761001</c:v>
                </c:pt>
                <c:pt idx="301">
                  <c:v>-0.72150203123665979</c:v>
                </c:pt>
                <c:pt idx="302">
                  <c:v>-0.71270924067914854</c:v>
                </c:pt>
                <c:pt idx="303">
                  <c:v>-0.70401573303779197</c:v>
                </c:pt>
                <c:pt idx="304">
                  <c:v>-0.69542048366340448</c:v>
                </c:pt>
                <c:pt idx="305">
                  <c:v>-0.68692247764190906</c:v>
                </c:pt>
                <c:pt idx="306">
                  <c:v>-0.67852070970224676</c:v>
                </c:pt>
                <c:pt idx="307">
                  <c:v>-0.67021418412530076</c:v>
                </c:pt>
                <c:pt idx="308">
                  <c:v>-0.66200191465368063</c:v>
                </c:pt>
                <c:pt idx="309">
                  <c:v>-0.65388292440250817</c:v>
                </c:pt>
                <c:pt idx="310">
                  <c:v>-0.64585624577111855</c:v>
                </c:pt>
                <c:pt idx="311">
                  <c:v>-0.63792092035569159</c:v>
                </c:pt>
                <c:pt idx="312">
                  <c:v>-0.6300759988628134</c:v>
                </c:pt>
                <c:pt idx="313">
                  <c:v>-0.6223205410239534</c:v>
                </c:pt>
                <c:pt idx="314">
                  <c:v>-0.6146536155108574</c:v>
                </c:pt>
                <c:pt idx="315">
                  <c:v>-0.60707429985184747</c:v>
                </c:pt>
                <c:pt idx="316">
                  <c:v>-0.59958168034901826</c:v>
                </c:pt>
                <c:pt idx="317">
                  <c:v>-0.59217485199633024</c:v>
                </c:pt>
                <c:pt idx="318">
                  <c:v>-0.58485291839858067</c:v>
                </c:pt>
                <c:pt idx="319">
                  <c:v>-0.57761499169125941</c:v>
                </c:pt>
                <c:pt idx="320">
                  <c:v>-0.57046019246126367</c:v>
                </c:pt>
                <c:pt idx="321">
                  <c:v>-0.56338764966848009</c:v>
                </c:pt>
                <c:pt idx="322">
                  <c:v>-0.55639650056821222</c:v>
                </c:pt>
                <c:pt idx="323">
                  <c:v>-0.54948589063445374</c:v>
                </c:pt>
                <c:pt idx="324">
                  <c:v>-0.5426549734839915</c:v>
                </c:pt>
                <c:pt idx="325">
                  <c:v>-0.53590291080133667</c:v>
                </c:pt>
                <c:pt idx="326">
                  <c:v>-0.52922887226446391</c:v>
                </c:pt>
                <c:pt idx="327">
                  <c:v>-0.52263203547136328</c:v>
                </c:pt>
                <c:pt idx="328">
                  <c:v>-0.51611158586738104</c:v>
                </c:pt>
                <c:pt idx="329">
                  <c:v>-0.50966671667335128</c:v>
                </c:pt>
                <c:pt idx="330">
                  <c:v>-0.50329662881450021</c:v>
                </c:pt>
                <c:pt idx="331">
                  <c:v>-0.49700053085012047</c:v>
                </c:pt>
                <c:pt idx="332">
                  <c:v>-0.49077763890399945</c:v>
                </c:pt>
                <c:pt idx="333">
                  <c:v>-0.48462717659559779</c:v>
                </c:pt>
                <c:pt idx="334">
                  <c:v>-0.47854837497196162</c:v>
                </c:pt>
                <c:pt idx="335">
                  <c:v>-0.47254047244036657</c:v>
                </c:pt>
                <c:pt idx="336">
                  <c:v>-0.46660271470167647</c:v>
                </c:pt>
                <c:pt idx="337">
                  <c:v>-0.46073435468441309</c:v>
                </c:pt>
                <c:pt idx="338">
                  <c:v>-0.45493465247952131</c:v>
                </c:pt>
                <c:pt idx="339">
                  <c:v>-0.44920287527582597</c:v>
                </c:pt>
                <c:pt idx="340">
                  <c:v>-0.44353829729616784</c:v>
                </c:pt>
                <c:pt idx="341">
                  <c:v>-0.43794019973420628</c:v>
                </c:pt>
                <c:pt idx="342">
                  <c:v>-0.43240787069188724</c:v>
                </c:pt>
                <c:pt idx="343">
                  <c:v>-0.42694060511755694</c:v>
                </c:pt>
                <c:pt idx="344">
                  <c:v>-0.42153770474472169</c:v>
                </c:pt>
                <c:pt idx="345">
                  <c:v>-0.41619847803143589</c:v>
                </c:pt>
                <c:pt idx="346">
                  <c:v>-0.41092224010031692</c:v>
                </c:pt>
                <c:pt idx="347">
                  <c:v>-0.4057083126791704</c:v>
                </c:pt>
                <c:pt idx="348">
                  <c:v>-0.40055602404222412</c:v>
                </c:pt>
                <c:pt idx="349">
                  <c:v>-0.39546470895195474</c:v>
                </c:pt>
                <c:pt idx="350">
                  <c:v>-0.39043370860150434</c:v>
                </c:pt>
                <c:pt idx="351">
                  <c:v>-0.38546237055767363</c:v>
                </c:pt>
                <c:pt idx="352">
                  <c:v>-0.38055004870448722</c:v>
                </c:pt>
                <c:pt idx="353">
                  <c:v>-0.37569610318731772</c:v>
                </c:pt>
                <c:pt idx="354">
                  <c:v>-0.3708999003575667</c:v>
                </c:pt>
                <c:pt idx="355">
                  <c:v>-0.36616081271788647</c:v>
                </c:pt>
                <c:pt idx="356">
                  <c:v>-0.36147821886794224</c:v>
                </c:pt>
                <c:pt idx="357">
                  <c:v>-0.35685150345070044</c:v>
                </c:pt>
                <c:pt idx="358">
                  <c:v>-0.35228005709924015</c:v>
                </c:pt>
                <c:pt idx="359">
                  <c:v>-0.34776327638407506</c:v>
                </c:pt>
                <c:pt idx="360">
                  <c:v>-0.34330056376098356</c:v>
                </c:pt>
                <c:pt idx="361">
                  <c:v>-0.3388913275193346</c:v>
                </c:pt>
                <c:pt idx="362">
                  <c:v>-0.3345349817309059</c:v>
                </c:pt>
                <c:pt idx="363">
                  <c:v>-0.33023094619918342</c:v>
                </c:pt>
                <c:pt idx="364">
                  <c:v>-0.3259786464091381</c:v>
                </c:pt>
                <c:pt idx="365">
                  <c:v>-0.32177751347747224</c:v>
                </c:pt>
                <c:pt idx="366">
                  <c:v>-0.31762698410332579</c:v>
                </c:pt>
                <c:pt idx="367">
                  <c:v>-0.31352650051944059</c:v>
                </c:pt>
                <c:pt idx="368">
                  <c:v>-0.30947551044377031</c:v>
                </c:pt>
                <c:pt idx="369">
                  <c:v>-0.30547346703153605</c:v>
                </c:pt>
                <c:pt idx="370">
                  <c:v>-0.30151982882771328</c:v>
                </c:pt>
                <c:pt idx="371">
                  <c:v>-0.29761405971995269</c:v>
                </c:pt>
                <c:pt idx="372">
                  <c:v>-0.29375562889191975</c:v>
                </c:pt>
                <c:pt idx="373">
                  <c:v>-0.28994401077705551</c:v>
                </c:pt>
                <c:pt idx="374">
                  <c:v>-0.28617868501274457</c:v>
                </c:pt>
                <c:pt idx="375">
                  <c:v>-0.28245913639489234</c:v>
                </c:pt>
                <c:pt idx="376">
                  <c:v>-0.27878485483289783</c:v>
                </c:pt>
                <c:pt idx="377">
                  <c:v>-0.2751553353050244</c:v>
                </c:pt>
                <c:pt idx="378">
                  <c:v>-0.27157007781415504</c:v>
                </c:pt>
                <c:pt idx="379">
                  <c:v>-0.26802858734393487</c:v>
                </c:pt>
                <c:pt idx="380">
                  <c:v>-0.2645303738152876</c:v>
                </c:pt>
                <c:pt idx="381">
                  <c:v>-0.26107495204330811</c:v>
                </c:pt>
                <c:pt idx="382">
                  <c:v>-0.25766184169451972</c:v>
                </c:pt>
                <c:pt idx="383">
                  <c:v>-0.254290567244497</c:v>
                </c:pt>
                <c:pt idx="384">
                  <c:v>-0.25096065793584399</c:v>
                </c:pt>
                <c:pt idx="385">
                  <c:v>-0.24767164773652747</c:v>
                </c:pt>
                <c:pt idx="386">
                  <c:v>-0.24442307529855783</c:v>
                </c:pt>
                <c:pt idx="387">
                  <c:v>-0.24121448391701436</c:v>
                </c:pt>
                <c:pt idx="388">
                  <c:v>-0.23804542148940955</c:v>
                </c:pt>
                <c:pt idx="389">
                  <c:v>-0.23491544047538962</c:v>
                </c:pt>
                <c:pt idx="390">
                  <c:v>-0.23182409785676594</c:v>
                </c:pt>
                <c:pt idx="391">
                  <c:v>-0.22877095509787213</c:v>
                </c:pt>
                <c:pt idx="392">
                  <c:v>-0.22575557810624625</c:v>
                </c:pt>
                <c:pt idx="393">
                  <c:v>-0.22277753719362942</c:v>
                </c:pt>
                <c:pt idx="394">
                  <c:v>-0.21983640703728205</c:v>
                </c:pt>
                <c:pt idx="395">
                  <c:v>-0.21693176664160913</c:v>
                </c:pt>
                <c:pt idx="396">
                  <c:v>-0.21406319930009493</c:v>
                </c:pt>
                <c:pt idx="397">
                  <c:v>-0.21123029255754003</c:v>
                </c:pt>
                <c:pt idx="398">
                  <c:v>-0.20843263817260069</c:v>
                </c:pt>
                <c:pt idx="399">
                  <c:v>-0.20566983208062359</c:v>
                </c:pt>
                <c:pt idx="400">
                  <c:v>-0.20294147435677534</c:v>
                </c:pt>
                <c:pt idx="401">
                  <c:v>-0.20024716917946164</c:v>
                </c:pt>
                <c:pt idx="402">
                  <c:v>-0.19758652479403471</c:v>
                </c:pt>
                <c:pt idx="403">
                  <c:v>-0.19495915347678316</c:v>
                </c:pt>
                <c:pt idx="404">
                  <c:v>-0.19236467149920461</c:v>
                </c:pt>
                <c:pt idx="405">
                  <c:v>-0.18980269909255473</c:v>
                </c:pt>
                <c:pt idx="406">
                  <c:v>-0.18727286041267283</c:v>
                </c:pt>
                <c:pt idx="407">
                  <c:v>-0.1847747835050782</c:v>
                </c:pt>
                <c:pt idx="408">
                  <c:v>-0.18230810027033723</c:v>
                </c:pt>
                <c:pt idx="409">
                  <c:v>-0.1798724464296961</c:v>
                </c:pt>
                <c:pt idx="410">
                  <c:v>-0.17746746149097864</c:v>
                </c:pt>
                <c:pt idx="411">
                  <c:v>-0.17509278871474418</c:v>
                </c:pt>
                <c:pt idx="412">
                  <c:v>-0.17274807508070611</c:v>
                </c:pt>
                <c:pt idx="413">
                  <c:v>-0.1704329712544051</c:v>
                </c:pt>
                <c:pt idx="414">
                  <c:v>-0.16814713155413721</c:v>
                </c:pt>
                <c:pt idx="415">
                  <c:v>-0.16589021391813394</c:v>
                </c:pt>
                <c:pt idx="416">
                  <c:v>-0.16366187987199057</c:v>
                </c:pt>
                <c:pt idx="417">
                  <c:v>-0.1614617944963424</c:v>
                </c:pt>
                <c:pt idx="418">
                  <c:v>-0.15928962639478517</c:v>
                </c:pt>
                <c:pt idx="419">
                  <c:v>-0.15714504766203879</c:v>
                </c:pt>
                <c:pt idx="420">
                  <c:v>-0.15502773385235077</c:v>
                </c:pt>
                <c:pt idx="421">
                  <c:v>-0.15293736394813903</c:v>
                </c:pt>
                <c:pt idx="422">
                  <c:v>-0.15087362032887003</c:v>
                </c:pt>
                <c:pt idx="423">
                  <c:v>-0.14883618874017274</c:v>
                </c:pt>
                <c:pt idx="424">
                  <c:v>-0.14682475826318336</c:v>
                </c:pt>
                <c:pt idx="425">
                  <c:v>-0.14483902128412268</c:v>
                </c:pt>
                <c:pt idx="426">
                  <c:v>-0.14287867346410005</c:v>
                </c:pt>
                <c:pt idx="427">
                  <c:v>-0.14094341370914631</c:v>
                </c:pt>
                <c:pt idx="428">
                  <c:v>-0.13903294414047002</c:v>
                </c:pt>
                <c:pt idx="429">
                  <c:v>-0.1371469700649387</c:v>
                </c:pt>
                <c:pt idx="430">
                  <c:v>-0.13528519994578031</c:v>
                </c:pt>
                <c:pt idx="431">
                  <c:v>-0.13344734537350636</c:v>
                </c:pt>
                <c:pt idx="432">
                  <c:v>-0.13163312103705133</c:v>
                </c:pt>
                <c:pt idx="433">
                  <c:v>-0.12984224469513123</c:v>
                </c:pt>
                <c:pt idx="434">
                  <c:v>-0.12807443714781522</c:v>
                </c:pt>
                <c:pt idx="435">
                  <c:v>-0.12632942220831245</c:v>
                </c:pt>
                <c:pt idx="436">
                  <c:v>-0.12460692667496985</c:v>
                </c:pt>
                <c:pt idx="437">
                  <c:v>-0.12290668030348167</c:v>
                </c:pt>
                <c:pt idx="438">
                  <c:v>-0.12122841577930715</c:v>
                </c:pt>
                <c:pt idx="439">
                  <c:v>-0.11957186869029655</c:v>
                </c:pt>
                <c:pt idx="440">
                  <c:v>-0.11793677749952372</c:v>
                </c:pt>
                <c:pt idx="441">
                  <c:v>-0.11632288351832271</c:v>
                </c:pt>
                <c:pt idx="442">
                  <c:v>-0.11472993087952923</c:v>
                </c:pt>
                <c:pt idx="443">
                  <c:v>-0.11315766651092303</c:v>
                </c:pt>
                <c:pt idx="444">
                  <c:v>-0.11160584010887249</c:v>
                </c:pt>
                <c:pt idx="445">
                  <c:v>-0.11007420411217779</c:v>
                </c:pt>
                <c:pt idx="446">
                  <c:v>-0.10856251367611332</c:v>
                </c:pt>
                <c:pt idx="447">
                  <c:v>-0.10707052664666648</c:v>
                </c:pt>
                <c:pt idx="448">
                  <c:v>-0.10559800353497308</c:v>
                </c:pt>
                <c:pt idx="449">
                  <c:v>-0.10414470749194664</c:v>
                </c:pt>
                <c:pt idx="450">
                  <c:v>-0.10271040428310198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FF-4483-BBCE-614EE4D853AE}"/>
            </c:ext>
          </c:extLst>
        </c:ser>
        <c:ser>
          <c:idx val="1"/>
          <c:order val="1"/>
          <c:tx>
            <c:strRef>
              <c:f>fit!$K$18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fit!$G$19:$G$469</c:f>
              <c:numCache>
                <c:formatCode>General</c:formatCode>
                <c:ptCount val="451"/>
                <c:pt idx="0">
                  <c:v>2.2463707773250308</c:v>
                </c:pt>
                <c:pt idx="1">
                  <c:v>2.2563151385854634</c:v>
                </c:pt>
                <c:pt idx="2">
                  <c:v>2.266259499845896</c:v>
                </c:pt>
                <c:pt idx="3">
                  <c:v>2.2762038611063291</c:v>
                </c:pt>
                <c:pt idx="4">
                  <c:v>2.2861482223667617</c:v>
                </c:pt>
                <c:pt idx="5">
                  <c:v>2.2960925836271948</c:v>
                </c:pt>
                <c:pt idx="6">
                  <c:v>2.3060369448876279</c:v>
                </c:pt>
                <c:pt idx="7">
                  <c:v>2.3159813061480605</c:v>
                </c:pt>
                <c:pt idx="8">
                  <c:v>2.3259256674084936</c:v>
                </c:pt>
                <c:pt idx="9">
                  <c:v>2.3358700286689262</c:v>
                </c:pt>
                <c:pt idx="10">
                  <c:v>2.3458143899293593</c:v>
                </c:pt>
                <c:pt idx="11">
                  <c:v>2.3557587511897919</c:v>
                </c:pt>
                <c:pt idx="12">
                  <c:v>2.365703112450225</c:v>
                </c:pt>
                <c:pt idx="13">
                  <c:v>2.3756474737106577</c:v>
                </c:pt>
                <c:pt idx="14">
                  <c:v>2.3855918349710903</c:v>
                </c:pt>
                <c:pt idx="15">
                  <c:v>2.3955361962315234</c:v>
                </c:pt>
                <c:pt idx="16">
                  <c:v>2.4054805574919564</c:v>
                </c:pt>
                <c:pt idx="17">
                  <c:v>2.4154249187523891</c:v>
                </c:pt>
                <c:pt idx="18">
                  <c:v>2.4253692800128221</c:v>
                </c:pt>
                <c:pt idx="19">
                  <c:v>2.4353136412732548</c:v>
                </c:pt>
                <c:pt idx="20">
                  <c:v>2.4452580025336879</c:v>
                </c:pt>
                <c:pt idx="21">
                  <c:v>2.4552023637941209</c:v>
                </c:pt>
                <c:pt idx="22">
                  <c:v>2.4651467250545536</c:v>
                </c:pt>
                <c:pt idx="23">
                  <c:v>2.4750910863149862</c:v>
                </c:pt>
                <c:pt idx="24">
                  <c:v>2.4850354475754188</c:v>
                </c:pt>
                <c:pt idx="25">
                  <c:v>2.4949798088358519</c:v>
                </c:pt>
                <c:pt idx="26">
                  <c:v>2.504924170096285</c:v>
                </c:pt>
                <c:pt idx="27">
                  <c:v>2.5148685313567176</c:v>
                </c:pt>
                <c:pt idx="28">
                  <c:v>2.5248128926171507</c:v>
                </c:pt>
                <c:pt idx="29">
                  <c:v>2.5347572538775838</c:v>
                </c:pt>
                <c:pt idx="30">
                  <c:v>2.5447016151380168</c:v>
                </c:pt>
                <c:pt idx="31">
                  <c:v>2.5546459763984495</c:v>
                </c:pt>
                <c:pt idx="32">
                  <c:v>2.5645903376588826</c:v>
                </c:pt>
                <c:pt idx="33">
                  <c:v>2.5745346989193152</c:v>
                </c:pt>
                <c:pt idx="34">
                  <c:v>2.5844790601797483</c:v>
                </c:pt>
                <c:pt idx="35">
                  <c:v>2.5944234214401813</c:v>
                </c:pt>
                <c:pt idx="36">
                  <c:v>2.604367782700614</c:v>
                </c:pt>
                <c:pt idx="37">
                  <c:v>2.6143121439610471</c:v>
                </c:pt>
                <c:pt idx="38">
                  <c:v>2.6242565052214797</c:v>
                </c:pt>
                <c:pt idx="39">
                  <c:v>2.6342008664819123</c:v>
                </c:pt>
                <c:pt idx="40">
                  <c:v>2.6441452277423454</c:v>
                </c:pt>
                <c:pt idx="41">
                  <c:v>2.654089589002778</c:v>
                </c:pt>
                <c:pt idx="42">
                  <c:v>2.6640339502632111</c:v>
                </c:pt>
                <c:pt idx="43">
                  <c:v>2.6739783115236437</c:v>
                </c:pt>
                <c:pt idx="44">
                  <c:v>2.6839226727840768</c:v>
                </c:pt>
                <c:pt idx="45">
                  <c:v>2.6938670340445099</c:v>
                </c:pt>
                <c:pt idx="46">
                  <c:v>2.7038113953049425</c:v>
                </c:pt>
                <c:pt idx="47">
                  <c:v>2.7137557565653756</c:v>
                </c:pt>
                <c:pt idx="48">
                  <c:v>2.7237001178258082</c:v>
                </c:pt>
                <c:pt idx="49">
                  <c:v>2.7336444790862413</c:v>
                </c:pt>
                <c:pt idx="50">
                  <c:v>2.7435888403466735</c:v>
                </c:pt>
                <c:pt idx="51">
                  <c:v>2.7535332016071066</c:v>
                </c:pt>
                <c:pt idx="52">
                  <c:v>2.7634775628675396</c:v>
                </c:pt>
                <c:pt idx="53">
                  <c:v>2.7734219241279718</c:v>
                </c:pt>
                <c:pt idx="54">
                  <c:v>2.7833662853884049</c:v>
                </c:pt>
                <c:pt idx="55">
                  <c:v>2.793310646648838</c:v>
                </c:pt>
                <c:pt idx="56">
                  <c:v>2.8032550079092706</c:v>
                </c:pt>
                <c:pt idx="57">
                  <c:v>2.8131993691697037</c:v>
                </c:pt>
                <c:pt idx="58">
                  <c:v>2.8231437304301363</c:v>
                </c:pt>
                <c:pt idx="59">
                  <c:v>2.833088091690569</c:v>
                </c:pt>
                <c:pt idx="60">
                  <c:v>2.843032452951002</c:v>
                </c:pt>
                <c:pt idx="61">
                  <c:v>2.8529768142114351</c:v>
                </c:pt>
                <c:pt idx="62">
                  <c:v>2.8629211754718682</c:v>
                </c:pt>
                <c:pt idx="63">
                  <c:v>2.8728655367323004</c:v>
                </c:pt>
                <c:pt idx="64">
                  <c:v>2.8828098979927335</c:v>
                </c:pt>
                <c:pt idx="65">
                  <c:v>2.8927542592531665</c:v>
                </c:pt>
                <c:pt idx="66">
                  <c:v>2.9026986205135992</c:v>
                </c:pt>
                <c:pt idx="67">
                  <c:v>2.9126429817740322</c:v>
                </c:pt>
                <c:pt idx="68">
                  <c:v>2.9225873430344649</c:v>
                </c:pt>
                <c:pt idx="69">
                  <c:v>2.9325317042948975</c:v>
                </c:pt>
                <c:pt idx="70">
                  <c:v>2.9424760655553306</c:v>
                </c:pt>
                <c:pt idx="71">
                  <c:v>2.9524204268157637</c:v>
                </c:pt>
                <c:pt idx="72">
                  <c:v>2.9623647880761967</c:v>
                </c:pt>
                <c:pt idx="73">
                  <c:v>2.9723091493366289</c:v>
                </c:pt>
                <c:pt idx="74">
                  <c:v>2.982253510597062</c:v>
                </c:pt>
                <c:pt idx="75">
                  <c:v>2.9921978718574951</c:v>
                </c:pt>
                <c:pt idx="76">
                  <c:v>3.0021422331179282</c:v>
                </c:pt>
                <c:pt idx="77">
                  <c:v>3.0120865943783608</c:v>
                </c:pt>
                <c:pt idx="78">
                  <c:v>3.0220309556387934</c:v>
                </c:pt>
                <c:pt idx="79">
                  <c:v>3.0319753168992261</c:v>
                </c:pt>
                <c:pt idx="80">
                  <c:v>3.0419196781596591</c:v>
                </c:pt>
                <c:pt idx="81">
                  <c:v>3.0518640394200922</c:v>
                </c:pt>
                <c:pt idx="82">
                  <c:v>3.0618084006805253</c:v>
                </c:pt>
                <c:pt idx="83">
                  <c:v>3.0717527619409575</c:v>
                </c:pt>
                <c:pt idx="84">
                  <c:v>3.0816971232013906</c:v>
                </c:pt>
                <c:pt idx="85">
                  <c:v>3.0916414844618236</c:v>
                </c:pt>
                <c:pt idx="86">
                  <c:v>3.1015858457222567</c:v>
                </c:pt>
                <c:pt idx="87">
                  <c:v>3.1115302069826893</c:v>
                </c:pt>
                <c:pt idx="88">
                  <c:v>3.121474568243122</c:v>
                </c:pt>
                <c:pt idx="89">
                  <c:v>3.131418929503555</c:v>
                </c:pt>
                <c:pt idx="90">
                  <c:v>3.1413632907639877</c:v>
                </c:pt>
                <c:pt idx="91">
                  <c:v>3.1513076520244208</c:v>
                </c:pt>
                <c:pt idx="92">
                  <c:v>3.1612520132848538</c:v>
                </c:pt>
                <c:pt idx="93">
                  <c:v>3.171196374545286</c:v>
                </c:pt>
                <c:pt idx="94">
                  <c:v>3.1811407358057191</c:v>
                </c:pt>
                <c:pt idx="95">
                  <c:v>3.1910850970661522</c:v>
                </c:pt>
                <c:pt idx="96">
                  <c:v>3.2010294583265853</c:v>
                </c:pt>
                <c:pt idx="97">
                  <c:v>3.2109738195870179</c:v>
                </c:pt>
                <c:pt idx="98">
                  <c:v>3.2209181808474505</c:v>
                </c:pt>
                <c:pt idx="99">
                  <c:v>3.2308625421078836</c:v>
                </c:pt>
                <c:pt idx="100">
                  <c:v>3.2408069033683162</c:v>
                </c:pt>
                <c:pt idx="101">
                  <c:v>3.2507512646287493</c:v>
                </c:pt>
                <c:pt idx="102">
                  <c:v>3.2606956258891824</c:v>
                </c:pt>
                <c:pt idx="103">
                  <c:v>3.2706399871496146</c:v>
                </c:pt>
                <c:pt idx="104">
                  <c:v>3.2805843484100476</c:v>
                </c:pt>
                <c:pt idx="105">
                  <c:v>3.2905287096704807</c:v>
                </c:pt>
                <c:pt idx="106">
                  <c:v>3.3004730709309138</c:v>
                </c:pt>
                <c:pt idx="107">
                  <c:v>3.3104174321913469</c:v>
                </c:pt>
                <c:pt idx="108">
                  <c:v>3.3203617934517791</c:v>
                </c:pt>
                <c:pt idx="109">
                  <c:v>3.3303061547122121</c:v>
                </c:pt>
                <c:pt idx="110">
                  <c:v>3.3402505159726452</c:v>
                </c:pt>
                <c:pt idx="111">
                  <c:v>3.3501948772330779</c:v>
                </c:pt>
                <c:pt idx="112">
                  <c:v>3.3601392384935109</c:v>
                </c:pt>
                <c:pt idx="113">
                  <c:v>3.3700835997539436</c:v>
                </c:pt>
                <c:pt idx="114">
                  <c:v>3.3800279610143762</c:v>
                </c:pt>
                <c:pt idx="115">
                  <c:v>3.3899723222748093</c:v>
                </c:pt>
                <c:pt idx="116">
                  <c:v>3.3999166835352423</c:v>
                </c:pt>
                <c:pt idx="117">
                  <c:v>3.4098610447956754</c:v>
                </c:pt>
                <c:pt idx="118">
                  <c:v>3.4198054060561076</c:v>
                </c:pt>
                <c:pt idx="119">
                  <c:v>3.4297497673165407</c:v>
                </c:pt>
                <c:pt idx="120">
                  <c:v>3.4396941285769738</c:v>
                </c:pt>
                <c:pt idx="121">
                  <c:v>3.4496384898374064</c:v>
                </c:pt>
                <c:pt idx="122">
                  <c:v>3.4595828510978395</c:v>
                </c:pt>
                <c:pt idx="123">
                  <c:v>3.4695272123582721</c:v>
                </c:pt>
                <c:pt idx="124">
                  <c:v>3.4794715736187047</c:v>
                </c:pt>
                <c:pt idx="125">
                  <c:v>3.4894159348791378</c:v>
                </c:pt>
                <c:pt idx="126">
                  <c:v>3.4993602961395709</c:v>
                </c:pt>
                <c:pt idx="127">
                  <c:v>3.509304657400004</c:v>
                </c:pt>
                <c:pt idx="128">
                  <c:v>3.5192490186604362</c:v>
                </c:pt>
                <c:pt idx="129">
                  <c:v>3.5291933799208692</c:v>
                </c:pt>
                <c:pt idx="130">
                  <c:v>3.5391377411813023</c:v>
                </c:pt>
                <c:pt idx="131">
                  <c:v>3.5490821024417354</c:v>
                </c:pt>
                <c:pt idx="132">
                  <c:v>3.559026463702168</c:v>
                </c:pt>
                <c:pt idx="133">
                  <c:v>3.5689708249626007</c:v>
                </c:pt>
                <c:pt idx="134">
                  <c:v>3.5789151862230337</c:v>
                </c:pt>
                <c:pt idx="135">
                  <c:v>3.5888595474834664</c:v>
                </c:pt>
                <c:pt idx="136">
                  <c:v>3.5988039087438994</c:v>
                </c:pt>
                <c:pt idx="137">
                  <c:v>3.6087482700043325</c:v>
                </c:pt>
                <c:pt idx="138">
                  <c:v>3.6186926312647647</c:v>
                </c:pt>
                <c:pt idx="139">
                  <c:v>3.6286369925251978</c:v>
                </c:pt>
                <c:pt idx="140">
                  <c:v>3.6385813537856309</c:v>
                </c:pt>
                <c:pt idx="141">
                  <c:v>3.6485257150460639</c:v>
                </c:pt>
                <c:pt idx="142">
                  <c:v>3.6584700763064966</c:v>
                </c:pt>
                <c:pt idx="143">
                  <c:v>3.6684144375669292</c:v>
                </c:pt>
                <c:pt idx="144">
                  <c:v>3.6783587988273623</c:v>
                </c:pt>
                <c:pt idx="145">
                  <c:v>3.6883031600877949</c:v>
                </c:pt>
                <c:pt idx="146">
                  <c:v>3.698247521348228</c:v>
                </c:pt>
                <c:pt idx="147">
                  <c:v>3.7081918826086611</c:v>
                </c:pt>
                <c:pt idx="148">
                  <c:v>3.7181362438690932</c:v>
                </c:pt>
                <c:pt idx="149">
                  <c:v>3.7280806051295263</c:v>
                </c:pt>
                <c:pt idx="150">
                  <c:v>3.7380249663899594</c:v>
                </c:pt>
                <c:pt idx="151">
                  <c:v>3.7479693276503925</c:v>
                </c:pt>
                <c:pt idx="152">
                  <c:v>3.7579136889108256</c:v>
                </c:pt>
                <c:pt idx="153">
                  <c:v>3.7678580501712577</c:v>
                </c:pt>
                <c:pt idx="154">
                  <c:v>3.7778024114316908</c:v>
                </c:pt>
                <c:pt idx="155">
                  <c:v>3.7877467726921235</c:v>
                </c:pt>
                <c:pt idx="156">
                  <c:v>3.7976911339525565</c:v>
                </c:pt>
                <c:pt idx="157">
                  <c:v>3.8076354952129896</c:v>
                </c:pt>
                <c:pt idx="158">
                  <c:v>3.8175798564734218</c:v>
                </c:pt>
                <c:pt idx="159">
                  <c:v>3.8275242177338549</c:v>
                </c:pt>
                <c:pt idx="160">
                  <c:v>3.8374685789942879</c:v>
                </c:pt>
                <c:pt idx="161">
                  <c:v>3.847412940254721</c:v>
                </c:pt>
                <c:pt idx="162">
                  <c:v>3.8573573015151541</c:v>
                </c:pt>
                <c:pt idx="163">
                  <c:v>3.8673016627755863</c:v>
                </c:pt>
                <c:pt idx="164">
                  <c:v>3.8772460240360194</c:v>
                </c:pt>
                <c:pt idx="165">
                  <c:v>3.8871903852964524</c:v>
                </c:pt>
                <c:pt idx="166">
                  <c:v>3.8971347465568851</c:v>
                </c:pt>
                <c:pt idx="167">
                  <c:v>3.9070791078173182</c:v>
                </c:pt>
                <c:pt idx="168">
                  <c:v>3.9170234690777508</c:v>
                </c:pt>
                <c:pt idx="169">
                  <c:v>3.9269678303381834</c:v>
                </c:pt>
                <c:pt idx="170">
                  <c:v>3.9369121915986165</c:v>
                </c:pt>
                <c:pt idx="171">
                  <c:v>3.9468565528590496</c:v>
                </c:pt>
                <c:pt idx="172">
                  <c:v>3.9568009141194826</c:v>
                </c:pt>
                <c:pt idx="173">
                  <c:v>3.9667452753799148</c:v>
                </c:pt>
                <c:pt idx="174">
                  <c:v>3.9766896366403479</c:v>
                </c:pt>
                <c:pt idx="175">
                  <c:v>3.986633997900781</c:v>
                </c:pt>
                <c:pt idx="176">
                  <c:v>3.9965783591612136</c:v>
                </c:pt>
                <c:pt idx="177">
                  <c:v>4.0065227204216471</c:v>
                </c:pt>
                <c:pt idx="178">
                  <c:v>4.0164670816820793</c:v>
                </c:pt>
                <c:pt idx="179">
                  <c:v>4.0264114429425124</c:v>
                </c:pt>
                <c:pt idx="180">
                  <c:v>4.0363558042029455</c:v>
                </c:pt>
                <c:pt idx="181">
                  <c:v>4.0463001654633786</c:v>
                </c:pt>
                <c:pt idx="182">
                  <c:v>4.0562445267238108</c:v>
                </c:pt>
                <c:pt idx="183">
                  <c:v>4.0661888879842438</c:v>
                </c:pt>
                <c:pt idx="184">
                  <c:v>4.076133249244676</c:v>
                </c:pt>
                <c:pt idx="185">
                  <c:v>4.0860776105051091</c:v>
                </c:pt>
                <c:pt idx="186">
                  <c:v>4.0960219717655422</c:v>
                </c:pt>
                <c:pt idx="187">
                  <c:v>4.1059663330259752</c:v>
                </c:pt>
                <c:pt idx="188">
                  <c:v>4.1159106942864074</c:v>
                </c:pt>
                <c:pt idx="189">
                  <c:v>4.1258550555468405</c:v>
                </c:pt>
                <c:pt idx="190">
                  <c:v>4.1357994168072736</c:v>
                </c:pt>
                <c:pt idx="191">
                  <c:v>4.1457437780677058</c:v>
                </c:pt>
                <c:pt idx="192">
                  <c:v>4.1556881393281397</c:v>
                </c:pt>
                <c:pt idx="193">
                  <c:v>4.1656325005885719</c:v>
                </c:pt>
                <c:pt idx="194">
                  <c:v>4.175576861849005</c:v>
                </c:pt>
                <c:pt idx="195">
                  <c:v>4.1855212231094381</c:v>
                </c:pt>
                <c:pt idx="196">
                  <c:v>4.1954655843698712</c:v>
                </c:pt>
                <c:pt idx="197">
                  <c:v>4.2054099456303042</c:v>
                </c:pt>
                <c:pt idx="198">
                  <c:v>4.2153543068907364</c:v>
                </c:pt>
                <c:pt idx="199">
                  <c:v>4.2252986681511695</c:v>
                </c:pt>
                <c:pt idx="200">
                  <c:v>4.2352430294116026</c:v>
                </c:pt>
                <c:pt idx="201">
                  <c:v>4.2451873906720357</c:v>
                </c:pt>
                <c:pt idx="202">
                  <c:v>4.2551317519324678</c:v>
                </c:pt>
                <c:pt idx="203">
                  <c:v>4.2650761131929009</c:v>
                </c:pt>
                <c:pt idx="204">
                  <c:v>4.275020474453334</c:v>
                </c:pt>
                <c:pt idx="205">
                  <c:v>4.2849648357137662</c:v>
                </c:pt>
                <c:pt idx="206">
                  <c:v>4.2949091969741993</c:v>
                </c:pt>
                <c:pt idx="207">
                  <c:v>4.3048535582346323</c:v>
                </c:pt>
                <c:pt idx="208">
                  <c:v>4.3147979194950645</c:v>
                </c:pt>
                <c:pt idx="209">
                  <c:v>4.3247422807554985</c:v>
                </c:pt>
                <c:pt idx="210">
                  <c:v>4.3346866420159307</c:v>
                </c:pt>
                <c:pt idx="211">
                  <c:v>4.3446310032763638</c:v>
                </c:pt>
                <c:pt idx="212">
                  <c:v>4.3545753645367968</c:v>
                </c:pt>
                <c:pt idx="213">
                  <c:v>4.364519725797229</c:v>
                </c:pt>
                <c:pt idx="214">
                  <c:v>4.3744640870576621</c:v>
                </c:pt>
                <c:pt idx="215">
                  <c:v>4.3844084483180952</c:v>
                </c:pt>
                <c:pt idx="216">
                  <c:v>4.3943528095785274</c:v>
                </c:pt>
                <c:pt idx="217">
                  <c:v>4.4042971708389613</c:v>
                </c:pt>
                <c:pt idx="218">
                  <c:v>4.4142415320993935</c:v>
                </c:pt>
                <c:pt idx="219">
                  <c:v>4.4241858933598266</c:v>
                </c:pt>
                <c:pt idx="220">
                  <c:v>4.4341302546202597</c:v>
                </c:pt>
                <c:pt idx="221">
                  <c:v>4.4440746158806927</c:v>
                </c:pt>
                <c:pt idx="222">
                  <c:v>4.4540189771411258</c:v>
                </c:pt>
                <c:pt idx="223">
                  <c:v>4.463963338401558</c:v>
                </c:pt>
                <c:pt idx="224">
                  <c:v>4.4739076996619911</c:v>
                </c:pt>
                <c:pt idx="225">
                  <c:v>4.4838520609224242</c:v>
                </c:pt>
                <c:pt idx="226">
                  <c:v>4.4937964221828564</c:v>
                </c:pt>
                <c:pt idx="227">
                  <c:v>4.5037407834432894</c:v>
                </c:pt>
                <c:pt idx="228">
                  <c:v>4.5136851447037225</c:v>
                </c:pt>
                <c:pt idx="229">
                  <c:v>4.5236295059641556</c:v>
                </c:pt>
                <c:pt idx="230">
                  <c:v>4.5335738672245878</c:v>
                </c:pt>
                <c:pt idx="231">
                  <c:v>4.5435182284850208</c:v>
                </c:pt>
                <c:pt idx="232">
                  <c:v>4.5534625897454539</c:v>
                </c:pt>
                <c:pt idx="233">
                  <c:v>4.5634069510058861</c:v>
                </c:pt>
                <c:pt idx="234">
                  <c:v>4.5733513122663201</c:v>
                </c:pt>
                <c:pt idx="235">
                  <c:v>4.5832956735267523</c:v>
                </c:pt>
                <c:pt idx="236">
                  <c:v>4.5932400347871853</c:v>
                </c:pt>
                <c:pt idx="237">
                  <c:v>4.6031843960476184</c:v>
                </c:pt>
                <c:pt idx="238">
                  <c:v>4.6131287573080506</c:v>
                </c:pt>
                <c:pt idx="239">
                  <c:v>4.6230731185684837</c:v>
                </c:pt>
                <c:pt idx="240">
                  <c:v>4.6330174798289168</c:v>
                </c:pt>
                <c:pt idx="241">
                  <c:v>4.642961841089349</c:v>
                </c:pt>
                <c:pt idx="242">
                  <c:v>4.6529062023497829</c:v>
                </c:pt>
                <c:pt idx="243">
                  <c:v>4.6628505636102151</c:v>
                </c:pt>
                <c:pt idx="244">
                  <c:v>4.6727949248706482</c:v>
                </c:pt>
                <c:pt idx="245">
                  <c:v>4.6827392861310813</c:v>
                </c:pt>
                <c:pt idx="246">
                  <c:v>4.6926836473915143</c:v>
                </c:pt>
                <c:pt idx="247">
                  <c:v>4.7026280086519465</c:v>
                </c:pt>
                <c:pt idx="248">
                  <c:v>4.7125723699123796</c:v>
                </c:pt>
                <c:pt idx="249">
                  <c:v>4.7225167311728127</c:v>
                </c:pt>
                <c:pt idx="250">
                  <c:v>4.7324610924332449</c:v>
                </c:pt>
                <c:pt idx="251">
                  <c:v>4.7424054536936779</c:v>
                </c:pt>
                <c:pt idx="252">
                  <c:v>4.752349814954111</c:v>
                </c:pt>
                <c:pt idx="253">
                  <c:v>4.7622941762145432</c:v>
                </c:pt>
                <c:pt idx="254">
                  <c:v>4.7722385374749772</c:v>
                </c:pt>
                <c:pt idx="255">
                  <c:v>4.7821828987354094</c:v>
                </c:pt>
                <c:pt idx="256">
                  <c:v>4.7921272599958424</c:v>
                </c:pt>
                <c:pt idx="257">
                  <c:v>4.8020716212562755</c:v>
                </c:pt>
                <c:pt idx="258">
                  <c:v>4.8120159825167077</c:v>
                </c:pt>
                <c:pt idx="259">
                  <c:v>4.8219603437771461</c:v>
                </c:pt>
                <c:pt idx="260">
                  <c:v>4.8319047050375739</c:v>
                </c:pt>
                <c:pt idx="261">
                  <c:v>4.841849066298006</c:v>
                </c:pt>
                <c:pt idx="262">
                  <c:v>4.85179342755844</c:v>
                </c:pt>
                <c:pt idx="263">
                  <c:v>4.8617377888188766</c:v>
                </c:pt>
                <c:pt idx="264">
                  <c:v>4.8716821500793062</c:v>
                </c:pt>
                <c:pt idx="265">
                  <c:v>4.8816265113397384</c:v>
                </c:pt>
                <c:pt idx="266">
                  <c:v>4.8915708726001714</c:v>
                </c:pt>
                <c:pt idx="267">
                  <c:v>4.9015152338606089</c:v>
                </c:pt>
                <c:pt idx="268">
                  <c:v>4.9114595951210367</c:v>
                </c:pt>
                <c:pt idx="269">
                  <c:v>4.9214039563814698</c:v>
                </c:pt>
                <c:pt idx="270">
                  <c:v>4.9313483176419028</c:v>
                </c:pt>
                <c:pt idx="271">
                  <c:v>4.9412926789023395</c:v>
                </c:pt>
                <c:pt idx="272">
                  <c:v>4.9512370401627681</c:v>
                </c:pt>
                <c:pt idx="273">
                  <c:v>4.9611814014232012</c:v>
                </c:pt>
                <c:pt idx="274">
                  <c:v>4.9711257626836343</c:v>
                </c:pt>
                <c:pt idx="275">
                  <c:v>4.9810701239440718</c:v>
                </c:pt>
                <c:pt idx="276">
                  <c:v>4.9910144852044995</c:v>
                </c:pt>
                <c:pt idx="277">
                  <c:v>5.0009588464649326</c:v>
                </c:pt>
                <c:pt idx="278">
                  <c:v>5.0109032077253648</c:v>
                </c:pt>
                <c:pt idx="279">
                  <c:v>5.0208475689858032</c:v>
                </c:pt>
                <c:pt idx="280">
                  <c:v>5.0307919302462309</c:v>
                </c:pt>
                <c:pt idx="281">
                  <c:v>5.040736291506664</c:v>
                </c:pt>
                <c:pt idx="282">
                  <c:v>5.0506806527671015</c:v>
                </c:pt>
                <c:pt idx="283">
                  <c:v>5.0606250140275346</c:v>
                </c:pt>
                <c:pt idx="284">
                  <c:v>5.0705693752879677</c:v>
                </c:pt>
                <c:pt idx="285">
                  <c:v>5.0805137365483954</c:v>
                </c:pt>
                <c:pt idx="286">
                  <c:v>5.0904580978088338</c:v>
                </c:pt>
                <c:pt idx="287">
                  <c:v>5.100402459069266</c:v>
                </c:pt>
                <c:pt idx="288">
                  <c:v>5.1103468203296982</c:v>
                </c:pt>
                <c:pt idx="289">
                  <c:v>5.1202911815901269</c:v>
                </c:pt>
                <c:pt idx="290">
                  <c:v>5.1302355428505644</c:v>
                </c:pt>
                <c:pt idx="291">
                  <c:v>5.1401799041109975</c:v>
                </c:pt>
                <c:pt idx="292">
                  <c:v>5.1501242653714305</c:v>
                </c:pt>
                <c:pt idx="293">
                  <c:v>5.1600686266318583</c:v>
                </c:pt>
                <c:pt idx="294">
                  <c:v>5.1700129878922958</c:v>
                </c:pt>
                <c:pt idx="295">
                  <c:v>5.1799573491527289</c:v>
                </c:pt>
                <c:pt idx="296">
                  <c:v>5.1899017104131611</c:v>
                </c:pt>
                <c:pt idx="297">
                  <c:v>5.1998460716735897</c:v>
                </c:pt>
                <c:pt idx="298">
                  <c:v>5.2097904329340272</c:v>
                </c:pt>
                <c:pt idx="299">
                  <c:v>5.2197347941944603</c:v>
                </c:pt>
                <c:pt idx="300">
                  <c:v>5.2296791554548934</c:v>
                </c:pt>
                <c:pt idx="301">
                  <c:v>5.2396235167153202</c:v>
                </c:pt>
                <c:pt idx="302">
                  <c:v>5.2495678779757586</c:v>
                </c:pt>
                <c:pt idx="303">
                  <c:v>5.2595122392361917</c:v>
                </c:pt>
                <c:pt idx="304">
                  <c:v>5.2694566004966248</c:v>
                </c:pt>
                <c:pt idx="305">
                  <c:v>5.2794009617570525</c:v>
                </c:pt>
                <c:pt idx="306">
                  <c:v>5.2893453230174901</c:v>
                </c:pt>
                <c:pt idx="307">
                  <c:v>5.2992896842779231</c:v>
                </c:pt>
                <c:pt idx="308">
                  <c:v>5.3092340455383553</c:v>
                </c:pt>
                <c:pt idx="309">
                  <c:v>5.3191784067987893</c:v>
                </c:pt>
                <c:pt idx="310">
                  <c:v>5.3291227680592215</c:v>
                </c:pt>
                <c:pt idx="311">
                  <c:v>5.3390671293196554</c:v>
                </c:pt>
                <c:pt idx="312">
                  <c:v>5.3490114905800876</c:v>
                </c:pt>
                <c:pt idx="313">
                  <c:v>5.3589558518405198</c:v>
                </c:pt>
                <c:pt idx="314">
                  <c:v>5.3689002131009538</c:v>
                </c:pt>
                <c:pt idx="315">
                  <c:v>5.378844574361386</c:v>
                </c:pt>
                <c:pt idx="316">
                  <c:v>5.388788935621819</c:v>
                </c:pt>
                <c:pt idx="317">
                  <c:v>5.3987332968822521</c:v>
                </c:pt>
                <c:pt idx="318">
                  <c:v>5.4086776581426843</c:v>
                </c:pt>
                <c:pt idx="319">
                  <c:v>5.4186220194031174</c:v>
                </c:pt>
                <c:pt idx="320">
                  <c:v>5.4285663806635505</c:v>
                </c:pt>
                <c:pt idx="321">
                  <c:v>5.4385107419239826</c:v>
                </c:pt>
                <c:pt idx="322">
                  <c:v>5.4484551031844166</c:v>
                </c:pt>
                <c:pt idx="323">
                  <c:v>5.4583994644448488</c:v>
                </c:pt>
                <c:pt idx="324">
                  <c:v>5.4683438257052819</c:v>
                </c:pt>
                <c:pt idx="325">
                  <c:v>5.478288186965715</c:v>
                </c:pt>
                <c:pt idx="326">
                  <c:v>5.4882325482261471</c:v>
                </c:pt>
                <c:pt idx="327">
                  <c:v>5.4981769094865802</c:v>
                </c:pt>
                <c:pt idx="328">
                  <c:v>5.5081212707470142</c:v>
                </c:pt>
                <c:pt idx="329">
                  <c:v>5.5180656320074455</c:v>
                </c:pt>
                <c:pt idx="330">
                  <c:v>5.5280099932678786</c:v>
                </c:pt>
                <c:pt idx="331">
                  <c:v>5.5379543545283125</c:v>
                </c:pt>
                <c:pt idx="332">
                  <c:v>5.5478987157887447</c:v>
                </c:pt>
                <c:pt idx="333">
                  <c:v>5.5578430770491769</c:v>
                </c:pt>
                <c:pt idx="334">
                  <c:v>5.5677874383096109</c:v>
                </c:pt>
                <c:pt idx="335">
                  <c:v>5.5777317995700431</c:v>
                </c:pt>
                <c:pt idx="336">
                  <c:v>5.5876761608304752</c:v>
                </c:pt>
                <c:pt idx="337">
                  <c:v>5.5976205220909092</c:v>
                </c:pt>
                <c:pt idx="338">
                  <c:v>5.6075648833513414</c:v>
                </c:pt>
                <c:pt idx="339">
                  <c:v>5.6175092446117736</c:v>
                </c:pt>
                <c:pt idx="340">
                  <c:v>5.6274536058722076</c:v>
                </c:pt>
                <c:pt idx="341">
                  <c:v>5.6373979671326406</c:v>
                </c:pt>
                <c:pt idx="342">
                  <c:v>5.6473423283930719</c:v>
                </c:pt>
                <c:pt idx="343">
                  <c:v>5.6572866896535059</c:v>
                </c:pt>
                <c:pt idx="344">
                  <c:v>5.667231050913939</c:v>
                </c:pt>
                <c:pt idx="345">
                  <c:v>5.677175412174372</c:v>
                </c:pt>
                <c:pt idx="346">
                  <c:v>5.6871197734348042</c:v>
                </c:pt>
                <c:pt idx="347">
                  <c:v>5.6970641346952373</c:v>
                </c:pt>
                <c:pt idx="348">
                  <c:v>5.7070084959556704</c:v>
                </c:pt>
                <c:pt idx="349">
                  <c:v>5.7169528572161035</c:v>
                </c:pt>
                <c:pt idx="350">
                  <c:v>5.7268972184765357</c:v>
                </c:pt>
                <c:pt idx="351">
                  <c:v>5.7368415797369696</c:v>
                </c:pt>
                <c:pt idx="352">
                  <c:v>5.7467859409974018</c:v>
                </c:pt>
                <c:pt idx="353">
                  <c:v>5.756730302257834</c:v>
                </c:pt>
                <c:pt idx="354">
                  <c:v>5.766674663518268</c:v>
                </c:pt>
                <c:pt idx="355">
                  <c:v>5.7766190247787002</c:v>
                </c:pt>
                <c:pt idx="356">
                  <c:v>5.7865633860391323</c:v>
                </c:pt>
                <c:pt idx="357">
                  <c:v>5.7965077472995663</c:v>
                </c:pt>
                <c:pt idx="358">
                  <c:v>5.8064521085600003</c:v>
                </c:pt>
                <c:pt idx="359">
                  <c:v>5.8163964698204325</c:v>
                </c:pt>
                <c:pt idx="360">
                  <c:v>5.8263408310808646</c:v>
                </c:pt>
                <c:pt idx="361">
                  <c:v>5.8362851923412986</c:v>
                </c:pt>
                <c:pt idx="362">
                  <c:v>5.8462295536017308</c:v>
                </c:pt>
                <c:pt idx="363">
                  <c:v>5.856173914862163</c:v>
                </c:pt>
                <c:pt idx="364">
                  <c:v>5.866118276122597</c:v>
                </c:pt>
                <c:pt idx="365">
                  <c:v>5.8760626373830291</c:v>
                </c:pt>
                <c:pt idx="366">
                  <c:v>5.8860069986434613</c:v>
                </c:pt>
                <c:pt idx="367">
                  <c:v>5.8959513599038944</c:v>
                </c:pt>
                <c:pt idx="368">
                  <c:v>5.9058957211643284</c:v>
                </c:pt>
                <c:pt idx="369">
                  <c:v>5.9158400824247597</c:v>
                </c:pt>
                <c:pt idx="370">
                  <c:v>5.9257844436851927</c:v>
                </c:pt>
                <c:pt idx="371">
                  <c:v>5.9357288049456267</c:v>
                </c:pt>
                <c:pt idx="372">
                  <c:v>5.9456731662060589</c:v>
                </c:pt>
                <c:pt idx="373">
                  <c:v>5.9556175274664911</c:v>
                </c:pt>
                <c:pt idx="374">
                  <c:v>5.9655618887269251</c:v>
                </c:pt>
                <c:pt idx="375">
                  <c:v>5.9755062499873572</c:v>
                </c:pt>
                <c:pt idx="376">
                  <c:v>5.9854506112477894</c:v>
                </c:pt>
                <c:pt idx="377">
                  <c:v>5.9953949725082234</c:v>
                </c:pt>
                <c:pt idx="378">
                  <c:v>6.0053393337686574</c:v>
                </c:pt>
                <c:pt idx="379">
                  <c:v>6.0152836950290878</c:v>
                </c:pt>
                <c:pt idx="380">
                  <c:v>6.0252280562895217</c:v>
                </c:pt>
                <c:pt idx="381">
                  <c:v>6.0351724175499557</c:v>
                </c:pt>
                <c:pt idx="382">
                  <c:v>6.0451167788103879</c:v>
                </c:pt>
                <c:pt idx="383">
                  <c:v>6.0550611400708201</c:v>
                </c:pt>
                <c:pt idx="384">
                  <c:v>6.065005501331254</c:v>
                </c:pt>
                <c:pt idx="385">
                  <c:v>6.0749498625916862</c:v>
                </c:pt>
                <c:pt idx="386">
                  <c:v>6.0848942238521184</c:v>
                </c:pt>
                <c:pt idx="387">
                  <c:v>6.0948385851125524</c:v>
                </c:pt>
                <c:pt idx="388">
                  <c:v>6.1047829463729846</c:v>
                </c:pt>
                <c:pt idx="389">
                  <c:v>6.1147273076334168</c:v>
                </c:pt>
                <c:pt idx="390">
                  <c:v>6.1246716688938507</c:v>
                </c:pt>
                <c:pt idx="391">
                  <c:v>6.1346160301542838</c:v>
                </c:pt>
                <c:pt idx="392">
                  <c:v>6.1445603914147151</c:v>
                </c:pt>
                <c:pt idx="393">
                  <c:v>6.1545047526751491</c:v>
                </c:pt>
                <c:pt idx="394">
                  <c:v>6.1644491139355821</c:v>
                </c:pt>
                <c:pt idx="395">
                  <c:v>6.1743934751960143</c:v>
                </c:pt>
                <c:pt idx="396">
                  <c:v>6.1843378364564474</c:v>
                </c:pt>
                <c:pt idx="397">
                  <c:v>6.1942821977168805</c:v>
                </c:pt>
                <c:pt idx="398">
                  <c:v>6.2042265589773127</c:v>
                </c:pt>
                <c:pt idx="399">
                  <c:v>6.2141709202377466</c:v>
                </c:pt>
                <c:pt idx="400">
                  <c:v>6.2241152814981788</c:v>
                </c:pt>
                <c:pt idx="401">
                  <c:v>6.2340596427586128</c:v>
                </c:pt>
                <c:pt idx="402">
                  <c:v>6.244004004019045</c:v>
                </c:pt>
                <c:pt idx="403">
                  <c:v>6.2539483652794772</c:v>
                </c:pt>
                <c:pt idx="404">
                  <c:v>6.2638927265399111</c:v>
                </c:pt>
                <c:pt idx="405">
                  <c:v>6.2738370878003433</c:v>
                </c:pt>
                <c:pt idx="406">
                  <c:v>6.2837814490607755</c:v>
                </c:pt>
                <c:pt idx="407">
                  <c:v>6.2937258103212095</c:v>
                </c:pt>
                <c:pt idx="408">
                  <c:v>6.3036701715816426</c:v>
                </c:pt>
                <c:pt idx="409">
                  <c:v>6.3136145328420747</c:v>
                </c:pt>
                <c:pt idx="410">
                  <c:v>6.3235588941025078</c:v>
                </c:pt>
                <c:pt idx="411">
                  <c:v>6.3335032553629409</c:v>
                </c:pt>
                <c:pt idx="412">
                  <c:v>6.3434476166233731</c:v>
                </c:pt>
                <c:pt idx="413">
                  <c:v>6.3533919778838062</c:v>
                </c:pt>
                <c:pt idx="414">
                  <c:v>6.3633363391442392</c:v>
                </c:pt>
                <c:pt idx="415">
                  <c:v>6.3732807004046714</c:v>
                </c:pt>
                <c:pt idx="416">
                  <c:v>6.3832250616651045</c:v>
                </c:pt>
                <c:pt idx="417">
                  <c:v>6.3931694229255376</c:v>
                </c:pt>
                <c:pt idx="418">
                  <c:v>6.4031137841859715</c:v>
                </c:pt>
                <c:pt idx="419">
                  <c:v>6.4130581454464028</c:v>
                </c:pt>
                <c:pt idx="420">
                  <c:v>6.4230025067068359</c:v>
                </c:pt>
                <c:pt idx="421">
                  <c:v>6.4329468679672699</c:v>
                </c:pt>
                <c:pt idx="422">
                  <c:v>6.4428912292277021</c:v>
                </c:pt>
                <c:pt idx="423">
                  <c:v>6.4528355904881343</c:v>
                </c:pt>
                <c:pt idx="424">
                  <c:v>6.4627799517485682</c:v>
                </c:pt>
                <c:pt idx="425">
                  <c:v>6.4727243130090004</c:v>
                </c:pt>
                <c:pt idx="426">
                  <c:v>6.4826686742694326</c:v>
                </c:pt>
                <c:pt idx="427">
                  <c:v>6.4926130355298666</c:v>
                </c:pt>
                <c:pt idx="428">
                  <c:v>6.5025573967902996</c:v>
                </c:pt>
                <c:pt idx="429">
                  <c:v>6.5125017580507309</c:v>
                </c:pt>
                <c:pt idx="430">
                  <c:v>6.5224461193111649</c:v>
                </c:pt>
                <c:pt idx="431">
                  <c:v>6.532390480571598</c:v>
                </c:pt>
                <c:pt idx="432">
                  <c:v>6.5423348418320311</c:v>
                </c:pt>
                <c:pt idx="433">
                  <c:v>6.5522792030924633</c:v>
                </c:pt>
                <c:pt idx="434">
                  <c:v>6.5622235643528963</c:v>
                </c:pt>
                <c:pt idx="435">
                  <c:v>6.5721679256133294</c:v>
                </c:pt>
                <c:pt idx="436">
                  <c:v>6.5821122868737616</c:v>
                </c:pt>
                <c:pt idx="437">
                  <c:v>6.5920566481341947</c:v>
                </c:pt>
                <c:pt idx="438">
                  <c:v>6.6020010093946278</c:v>
                </c:pt>
                <c:pt idx="439">
                  <c:v>6.6119453706550599</c:v>
                </c:pt>
                <c:pt idx="440">
                  <c:v>6.621889731915493</c:v>
                </c:pt>
                <c:pt idx="441">
                  <c:v>6.631834093175927</c:v>
                </c:pt>
                <c:pt idx="442">
                  <c:v>6.6417784544363583</c:v>
                </c:pt>
                <c:pt idx="443">
                  <c:v>6.6517228156967914</c:v>
                </c:pt>
                <c:pt idx="444">
                  <c:v>6.6616671769572253</c:v>
                </c:pt>
                <c:pt idx="445">
                  <c:v>6.6716115382176575</c:v>
                </c:pt>
                <c:pt idx="446">
                  <c:v>6.6815558994780897</c:v>
                </c:pt>
                <c:pt idx="447">
                  <c:v>6.6915002607385237</c:v>
                </c:pt>
                <c:pt idx="448">
                  <c:v>6.7014446219989559</c:v>
                </c:pt>
                <c:pt idx="449">
                  <c:v>6.7113889832593898</c:v>
                </c:pt>
                <c:pt idx="450">
                  <c:v>6.721333344519822</c:v>
                </c:pt>
              </c:numCache>
            </c:numRef>
          </c:xVal>
          <c:yVal>
            <c:numRef>
              <c:f>fit!$K$19:$K$469</c:f>
              <c:numCache>
                <c:formatCode>General</c:formatCode>
                <c:ptCount val="451"/>
                <c:pt idx="0">
                  <c:v>17.18768343387233</c:v>
                </c:pt>
                <c:pt idx="1">
                  <c:v>15.516305689009881</c:v>
                </c:pt>
                <c:pt idx="2">
                  <c:v>13.950956993808909</c:v>
                </c:pt>
                <c:pt idx="3">
                  <c:v>12.485247692279929</c:v>
                </c:pt>
                <c:pt idx="4">
                  <c:v>11.113170115571378</c:v>
                </c:pt>
                <c:pt idx="5">
                  <c:v>9.829075775527329</c:v>
                </c:pt>
                <c:pt idx="6">
                  <c:v>8.6276539196124862</c:v>
                </c:pt>
                <c:pt idx="7">
                  <c:v>7.5039113659426224</c:v>
                </c:pt>
                <c:pt idx="8">
                  <c:v>6.4531535420113784</c:v>
                </c:pt>
                <c:pt idx="9">
                  <c:v>5.4709666552647658</c:v>
                </c:pt>
                <c:pt idx="10">
                  <c:v>4.5532009279625107</c:v>
                </c:pt>
                <c:pt idx="11">
                  <c:v>3.6959548327996377</c:v>
                </c:pt>
                <c:pt idx="12">
                  <c:v>2.8955602695513498</c:v>
                </c:pt>
                <c:pt idx="13">
                  <c:v>2.1485686265730877</c:v>
                </c:pt>
                <c:pt idx="14">
                  <c:v>1.4517376743364192</c:v>
                </c:pt>
                <c:pt idx="15">
                  <c:v>0.80201924133787728</c:v>
                </c:pt>
                <c:pt idx="16">
                  <c:v>0.19654762568007911</c:v>
                </c:pt>
                <c:pt idx="17">
                  <c:v>-0.36737130158793363</c:v>
                </c:pt>
                <c:pt idx="18">
                  <c:v>-0.89227034266182237</c:v>
                </c:pt>
                <c:pt idx="19">
                  <c:v>-1.3805306075315755</c:v>
                </c:pt>
                <c:pt idx="20">
                  <c:v>-1.8343905733991015</c:v>
                </c:pt>
                <c:pt idx="21">
                  <c:v>-2.2559546032932953</c:v>
                </c:pt>
                <c:pt idx="22">
                  <c:v>-2.6472009561636813</c:v>
                </c:pt>
                <c:pt idx="23">
                  <c:v>-3.0099893188066709</c:v>
                </c:pt>
                <c:pt idx="24">
                  <c:v>-3.3460678881662984</c:v>
                </c:pt>
                <c:pt idx="25">
                  <c:v>-3.6570800308481104</c:v>
                </c:pt>
                <c:pt idx="26">
                  <c:v>-3.9445705450826534</c:v>
                </c:pt>
                <c:pt idx="27">
                  <c:v>-4.2099915488687598</c:v>
                </c:pt>
                <c:pt idx="28">
                  <c:v>-4.4547080166101782</c:v>
                </c:pt>
                <c:pt idx="29">
                  <c:v>-4.6800029852273042</c:v>
                </c:pt>
                <c:pt idx="30">
                  <c:v>-4.8870824494735992</c:v>
                </c:pt>
                <c:pt idx="31">
                  <c:v>-5.0770799650081262</c:v>
                </c:pt>
                <c:pt idx="32">
                  <c:v>-5.2510609766688994</c:v>
                </c:pt>
                <c:pt idx="33">
                  <c:v>-5.4100268883498277</c:v>
                </c:pt>
                <c:pt idx="34">
                  <c:v>-5.5549188899055633</c:v>
                </c:pt>
                <c:pt idx="35">
                  <c:v>-5.6866215555874362</c:v>
                </c:pt>
                <c:pt idx="36">
                  <c:v>-5.8059662276481969</c:v>
                </c:pt>
                <c:pt idx="37">
                  <c:v>-5.9137341979392168</c:v>
                </c:pt>
                <c:pt idx="38">
                  <c:v>-6.0106596995581825</c:v>
                </c:pt>
                <c:pt idx="39">
                  <c:v>-6.0974327198859513</c:v>
                </c:pt>
                <c:pt idx="40">
                  <c:v>-6.1747016456739408</c:v>
                </c:pt>
                <c:pt idx="41">
                  <c:v>-6.2430757502074652</c:v>
                </c:pt>
                <c:pt idx="42">
                  <c:v>-6.3031275319718336</c:v>
                </c:pt>
                <c:pt idx="43">
                  <c:v>-6.3553949136852301</c:v>
                </c:pt>
                <c:pt idx="44">
                  <c:v>-6.4003833100336012</c:v>
                </c:pt>
                <c:pt idx="45">
                  <c:v>-6.4385675719449154</c:v>
                </c:pt>
                <c:pt idx="46">
                  <c:v>-6.4703938147725673</c:v>
                </c:pt>
                <c:pt idx="47">
                  <c:v>-6.4962811373177436</c:v>
                </c:pt>
                <c:pt idx="48">
                  <c:v>-6.5166232382068197</c:v>
                </c:pt>
                <c:pt idx="49">
                  <c:v>-6.5317899357511031</c:v>
                </c:pt>
                <c:pt idx="50">
                  <c:v>-6.5421285970503202</c:v>
                </c:pt>
                <c:pt idx="51">
                  <c:v>-6.5479654817574318</c:v>
                </c:pt>
                <c:pt idx="52">
                  <c:v>-6.5496070055989826</c:v>
                </c:pt>
                <c:pt idx="53">
                  <c:v>-6.5473409284410939</c:v>
                </c:pt>
                <c:pt idx="54">
                  <c:v>-6.5414374714052732</c:v>
                </c:pt>
                <c:pt idx="55">
                  <c:v>-6.5321503672694066</c:v>
                </c:pt>
                <c:pt idx="56">
                  <c:v>-6.5197178481364428</c:v>
                </c:pt>
                <c:pt idx="57">
                  <c:v>-6.5043635741155672</c:v>
                </c:pt>
                <c:pt idx="58">
                  <c:v>-6.4862975065371629</c:v>
                </c:pt>
                <c:pt idx="59">
                  <c:v>-6.4657167290126276</c:v>
                </c:pt>
                <c:pt idx="60">
                  <c:v>-6.4428062194525211</c:v>
                </c:pt>
                <c:pt idx="61">
                  <c:v>-6.41773957597061</c:v>
                </c:pt>
                <c:pt idx="62">
                  <c:v>-6.3906796994267019</c:v>
                </c:pt>
                <c:pt idx="63">
                  <c:v>-6.3617794351967705</c:v>
                </c:pt>
                <c:pt idx="64">
                  <c:v>-6.3311821766044121</c:v>
                </c:pt>
                <c:pt idx="65">
                  <c:v>-6.2990224323023689</c:v>
                </c:pt>
                <c:pt idx="66">
                  <c:v>-6.265426359756205</c:v>
                </c:pt>
                <c:pt idx="67">
                  <c:v>-6.2305122668538253</c:v>
                </c:pt>
                <c:pt idx="68">
                  <c:v>-6.1943910835436737</c:v>
                </c:pt>
                <c:pt idx="69">
                  <c:v>-6.1571668052908839</c:v>
                </c:pt>
                <c:pt idx="70">
                  <c:v>-6.1189369100338764</c:v>
                </c:pt>
                <c:pt idx="71">
                  <c:v>-6.0797927502234117</c:v>
                </c:pt>
                <c:pt idx="72">
                  <c:v>-6.0398199214317279</c:v>
                </c:pt>
                <c:pt idx="73">
                  <c:v>-5.9990986089305718</c:v>
                </c:pt>
                <c:pt idx="74">
                  <c:v>-5.9577039135534164</c:v>
                </c:pt>
                <c:pt idx="75">
                  <c:v>-5.9157061580786952</c:v>
                </c:pt>
                <c:pt idx="76">
                  <c:v>-5.8731711752969966</c:v>
                </c:pt>
                <c:pt idx="77">
                  <c:v>-5.8301605788557822</c:v>
                </c:pt>
                <c:pt idx="78">
                  <c:v>-5.7867320179099018</c:v>
                </c:pt>
                <c:pt idx="79">
                  <c:v>-5.7429394165448011</c:v>
                </c:pt>
                <c:pt idx="80">
                  <c:v>-5.698833198881613</c:v>
                </c:pt>
                <c:pt idx="81">
                  <c:v>-5.6544605007190079</c:v>
                </c:pt>
                <c:pt idx="82">
                  <c:v>-5.6098653685157176</c:v>
                </c:pt>
                <c:pt idx="83">
                  <c:v>-5.5650889464695927</c:v>
                </c:pt>
                <c:pt idx="84">
                  <c:v>-5.5201696524039718</c:v>
                </c:pt>
                <c:pt idx="85">
                  <c:v>-5.4751433431297301</c:v>
                </c:pt>
                <c:pt idx="86">
                  <c:v>-5.4300434699113929</c:v>
                </c:pt>
                <c:pt idx="87">
                  <c:v>-5.3849012246283028</c:v>
                </c:pt>
                <c:pt idx="88">
                  <c:v>-5.3397456771864773</c:v>
                </c:pt>
                <c:pt idx="89">
                  <c:v>-5.2946039047036084</c:v>
                </c:pt>
                <c:pt idx="90">
                  <c:v>-5.2495011129585878</c:v>
                </c:pt>
                <c:pt idx="91">
                  <c:v>-5.2044607505674181</c:v>
                </c:pt>
                <c:pt idx="92">
                  <c:v>-5.1595046163199916</c:v>
                </c:pt>
                <c:pt idx="93">
                  <c:v>-5.114652960086155</c:v>
                </c:pt>
                <c:pt idx="94">
                  <c:v>-5.0699245776751329</c:v>
                </c:pt>
                <c:pt idx="95">
                  <c:v>-5.0253369000095036</c:v>
                </c:pt>
                <c:pt idx="96">
                  <c:v>-4.9809060769532643</c:v>
                </c:pt>
                <c:pt idx="97">
                  <c:v>-4.9366470561133369</c:v>
                </c:pt>
                <c:pt idx="98">
                  <c:v>-4.8925736569147684</c:v>
                </c:pt>
                <c:pt idx="99">
                  <c:v>-4.848698640231941</c:v>
                </c:pt>
                <c:pt idx="100">
                  <c:v>-4.8050337738413083</c:v>
                </c:pt>
                <c:pt idx="101">
                  <c:v>-4.7615898939452235</c:v>
                </c:pt>
                <c:pt idx="102">
                  <c:v>-4.7183769630016617</c:v>
                </c:pt>
                <c:pt idx="103">
                  <c:v>-4.6754041240804831</c:v>
                </c:pt>
                <c:pt idx="104">
                  <c:v>-4.6326797519538134</c:v>
                </c:pt>
                <c:pt idx="105">
                  <c:v>-4.5902115011156948</c:v>
                </c:pt>
                <c:pt idx="106">
                  <c:v>-4.5480063509144673</c:v>
                </c:pt>
                <c:pt idx="107">
                  <c:v>-4.5060706479704606</c:v>
                </c:pt>
                <c:pt idx="108">
                  <c:v>-4.4644101460412209</c:v>
                </c:pt>
                <c:pt idx="109">
                  <c:v>-4.4230300434868175</c:v>
                </c:pt>
                <c:pt idx="110">
                  <c:v>-4.3819350184787105</c:v>
                </c:pt>
                <c:pt idx="111">
                  <c:v>-4.3411292620870334</c:v>
                </c:pt>
                <c:pt idx="112">
                  <c:v>-4.3006165093731186</c:v>
                </c:pt>
                <c:pt idx="113">
                  <c:v>-4.2604000686065504</c:v>
                </c:pt>
                <c:pt idx="114">
                  <c:v>-4.2204828487188495</c:v>
                </c:pt>
                <c:pt idx="115">
                  <c:v>-4.1808673850992744</c:v>
                </c:pt>
                <c:pt idx="116">
                  <c:v>-4.1415558638318357</c:v>
                </c:pt>
                <c:pt idx="117">
                  <c:v>-4.1025501444667807</c:v>
                </c:pt>
                <c:pt idx="118">
                  <c:v>-4.0638517814142165</c:v>
                </c:pt>
                <c:pt idx="119">
                  <c:v>-4.0254620440422562</c:v>
                </c:pt>
                <c:pt idx="120">
                  <c:v>-3.987381935557258</c:v>
                </c:pt>
                <c:pt idx="121">
                  <c:v>-3.949612210738962</c:v>
                </c:pt>
                <c:pt idx="122">
                  <c:v>-3.9121533925990954</c:v>
                </c:pt>
                <c:pt idx="123">
                  <c:v>-3.8750057880278743</c:v>
                </c:pt>
                <c:pt idx="124">
                  <c:v>-3.8381695024889608</c:v>
                </c:pt>
                <c:pt idx="125">
                  <c:v>-3.801644453819883</c:v>
                </c:pt>
                <c:pt idx="126">
                  <c:v>-3.7654303851914444</c:v>
                </c:pt>
                <c:pt idx="127">
                  <c:v>-3.7295268772765149</c:v>
                </c:pt>
                <c:pt idx="128">
                  <c:v>-3.6939333596755444</c:v>
                </c:pt>
                <c:pt idx="129">
                  <c:v>-3.6586491216433372</c:v>
                </c:pt>
                <c:pt idx="130">
                  <c:v>-3.6236733221589725</c:v>
                </c:pt>
                <c:pt idx="131">
                  <c:v>-3.5890049993782003</c:v>
                </c:pt>
                <c:pt idx="132">
                  <c:v>-3.5546430795053721</c:v>
                </c:pt>
                <c:pt idx="133">
                  <c:v>-3.5205863851196928</c:v>
                </c:pt>
                <c:pt idx="134">
                  <c:v>-3.4868336429885143</c:v>
                </c:pt>
                <c:pt idx="135">
                  <c:v>-3.4533834913984722</c:v>
                </c:pt>
                <c:pt idx="136">
                  <c:v>-3.4202344870333672</c:v>
                </c:pt>
                <c:pt idx="137">
                  <c:v>-3.3873851114260143</c:v>
                </c:pt>
                <c:pt idx="138">
                  <c:v>-3.3548337770096421</c:v>
                </c:pt>
                <c:pt idx="139">
                  <c:v>-3.322578832792876</c:v>
                </c:pt>
                <c:pt idx="140">
                  <c:v>-3.290618569680956</c:v>
                </c:pt>
                <c:pt idx="141">
                  <c:v>-3.2589512254644073</c:v>
                </c:pt>
                <c:pt idx="142">
                  <c:v>-3.2275749894951908</c:v>
                </c:pt>
                <c:pt idx="143">
                  <c:v>-3.19648800706912</c:v>
                </c:pt>
                <c:pt idx="144">
                  <c:v>-3.1656883835322125</c:v>
                </c:pt>
                <c:pt idx="145">
                  <c:v>-3.1351741881276114</c:v>
                </c:pt>
                <c:pt idx="146">
                  <c:v>-3.104943457598687</c:v>
                </c:pt>
                <c:pt idx="147">
                  <c:v>-3.0749941995630068</c:v>
                </c:pt>
                <c:pt idx="148">
                  <c:v>-3.0453243956710097</c:v>
                </c:pt>
                <c:pt idx="149">
                  <c:v>-3.0159320045623352</c:v>
                </c:pt>
                <c:pt idx="150">
                  <c:v>-2.9868149646320643</c:v>
                </c:pt>
                <c:pt idx="151">
                  <c:v>-2.9579711966183022</c:v>
                </c:pt>
                <c:pt idx="152">
                  <c:v>-2.9293986060219388</c:v>
                </c:pt>
                <c:pt idx="153">
                  <c:v>-2.9010950853687087</c:v>
                </c:pt>
                <c:pt idx="154">
                  <c:v>-2.8730585163230953</c:v>
                </c:pt>
                <c:pt idx="155">
                  <c:v>-2.845286771663079</c:v>
                </c:pt>
                <c:pt idx="156">
                  <c:v>-2.8177777171241094</c:v>
                </c:pt>
                <c:pt idx="157">
                  <c:v>-2.7905292131202821</c:v>
                </c:pt>
                <c:pt idx="158">
                  <c:v>-2.763539116350143</c:v>
                </c:pt>
                <c:pt idx="159">
                  <c:v>-2.7368052812941404</c:v>
                </c:pt>
                <c:pt idx="160">
                  <c:v>-2.7103255616103179</c:v>
                </c:pt>
                <c:pt idx="161">
                  <c:v>-2.6840978114344294</c:v>
                </c:pt>
                <c:pt idx="162">
                  <c:v>-2.658119886590312</c:v>
                </c:pt>
                <c:pt idx="163">
                  <c:v>-2.6323896457159881</c:v>
                </c:pt>
                <c:pt idx="164">
                  <c:v>-2.6069049513106339</c:v>
                </c:pt>
                <c:pt idx="165">
                  <c:v>-2.581663670707278</c:v>
                </c:pt>
                <c:pt idx="166">
                  <c:v>-2.5566636769757447</c:v>
                </c:pt>
                <c:pt idx="167">
                  <c:v>-2.531902849760145</c:v>
                </c:pt>
                <c:pt idx="168">
                  <c:v>-2.5073790760549257</c:v>
                </c:pt>
                <c:pt idx="169">
                  <c:v>-2.4830902509232464</c:v>
                </c:pt>
                <c:pt idx="170">
                  <c:v>-2.4590342781612615</c:v>
                </c:pt>
                <c:pt idx="171">
                  <c:v>-2.4352090709116094</c:v>
                </c:pt>
                <c:pt idx="172">
                  <c:v>-2.4116125522292844</c:v>
                </c:pt>
                <c:pt idx="173">
                  <c:v>-2.3882426556028156</c:v>
                </c:pt>
                <c:pt idx="174">
                  <c:v>-2.365097325433533</c:v>
                </c:pt>
                <c:pt idx="175">
                  <c:v>-2.3421745174755428</c:v>
                </c:pt>
                <c:pt idx="176">
                  <c:v>-2.3194721992388323</c:v>
                </c:pt>
                <c:pt idx="177">
                  <c:v>-2.2969883503578283</c:v>
                </c:pt>
                <c:pt idx="178">
                  <c:v>-2.2747209629275811</c:v>
                </c:pt>
                <c:pt idx="179">
                  <c:v>-2.2526680418095606</c:v>
                </c:pt>
                <c:pt idx="180">
                  <c:v>-2.2308276049090567</c:v>
                </c:pt>
                <c:pt idx="181">
                  <c:v>-2.2091976834259008</c:v>
                </c:pt>
                <c:pt idx="182">
                  <c:v>-2.1877763220802389</c:v>
                </c:pt>
                <c:pt idx="183">
                  <c:v>-2.1665615793149304</c:v>
                </c:pt>
                <c:pt idx="184">
                  <c:v>-2.1455515274760932</c:v>
                </c:pt>
                <c:pt idx="185">
                  <c:v>-2.1247442529731235</c:v>
                </c:pt>
                <c:pt idx="186">
                  <c:v>-2.1041378564196016</c:v>
                </c:pt>
                <c:pt idx="187">
                  <c:v>-2.0837304527562441</c:v>
                </c:pt>
                <c:pt idx="188">
                  <c:v>-2.0635201713571045</c:v>
                </c:pt>
                <c:pt idx="189">
                  <c:v>-2.0435051561200877</c:v>
                </c:pt>
                <c:pt idx="190">
                  <c:v>-2.0236835655428576</c:v>
                </c:pt>
                <c:pt idx="191">
                  <c:v>-2.0040535727850188</c:v>
                </c:pt>
                <c:pt idx="192">
                  <c:v>-1.9846133657175455</c:v>
                </c:pt>
                <c:pt idx="193">
                  <c:v>-1.9653611469603005</c:v>
                </c:pt>
                <c:pt idx="194">
                  <c:v>-1.9462951339083892</c:v>
                </c:pt>
                <c:pt idx="195">
                  <c:v>-1.9274135587481773</c:v>
                </c:pt>
                <c:pt idx="196">
                  <c:v>-1.9087146684636127</c:v>
                </c:pt>
                <c:pt idx="197">
                  <c:v>-1.8901967248335507</c:v>
                </c:pt>
                <c:pt idx="198">
                  <c:v>-1.8718580044206878</c:v>
                </c:pt>
                <c:pt idx="199">
                  <c:v>-1.8536967985526869</c:v>
                </c:pt>
                <c:pt idx="200">
                  <c:v>-1.8357114132960604</c:v>
                </c:pt>
                <c:pt idx="201">
                  <c:v>-1.8179001694232957</c:v>
                </c:pt>
                <c:pt idx="202">
                  <c:v>-1.8002614023737393</c:v>
                </c:pt>
                <c:pt idx="203">
                  <c:v>-1.782793462208651</c:v>
                </c:pt>
                <c:pt idx="204">
                  <c:v>-1.765494713560908</c:v>
                </c:pt>
                <c:pt idx="205">
                  <c:v>-1.748363535579716</c:v>
                </c:pt>
                <c:pt idx="206">
                  <c:v>-1.7313983218706965</c:v>
                </c:pt>
                <c:pt idx="207">
                  <c:v>-1.7145974804317561</c:v>
                </c:pt>
                <c:pt idx="208">
                  <c:v>-1.6979594335850099</c:v>
                </c:pt>
                <c:pt idx="209">
                  <c:v>-1.6814826179050799</c:v>
                </c:pt>
                <c:pt idx="210">
                  <c:v>-1.6651654841441055</c:v>
                </c:pt>
                <c:pt idx="211">
                  <c:v>-1.6490064971536598</c:v>
                </c:pt>
                <c:pt idx="212">
                  <c:v>-1.6330041358039018</c:v>
                </c:pt>
                <c:pt idx="213">
                  <c:v>-1.6171568929001543</c:v>
                </c:pt>
                <c:pt idx="214">
                  <c:v>-1.6014632750971503</c:v>
                </c:pt>
                <c:pt idx="215">
                  <c:v>-1.5859218028111657</c:v>
                </c:pt>
                <c:pt idx="216">
                  <c:v>-1.5705310101302163</c:v>
                </c:pt>
                <c:pt idx="217">
                  <c:v>-1.5552894447225145</c:v>
                </c:pt>
                <c:pt idx="218">
                  <c:v>-1.540195667743369</c:v>
                </c:pt>
                <c:pt idx="219">
                  <c:v>-1.5252482537406558</c:v>
                </c:pt>
                <c:pt idx="220">
                  <c:v>-1.51044579055906</c:v>
                </c:pt>
                <c:pt idx="221">
                  <c:v>-1.495786879243185</c:v>
                </c:pt>
                <c:pt idx="222">
                  <c:v>-1.4812701339396905</c:v>
                </c:pt>
                <c:pt idx="223">
                  <c:v>-1.4668941817985748</c:v>
                </c:pt>
                <c:pt idx="224">
                  <c:v>-1.4526576628737047</c:v>
                </c:pt>
                <c:pt idx="225">
                  <c:v>-1.4385592300227346</c:v>
                </c:pt>
                <c:pt idx="226">
                  <c:v>-1.4245975488064833</c:v>
                </c:pt>
                <c:pt idx="227">
                  <c:v>-1.4107712973878637</c:v>
                </c:pt>
                <c:pt idx="228">
                  <c:v>-1.3970791664304942</c:v>
                </c:pt>
                <c:pt idx="229">
                  <c:v>-1.3835198589970246</c:v>
                </c:pt>
                <c:pt idx="230">
                  <c:v>-1.3700920904472778</c:v>
                </c:pt>
                <c:pt idx="231">
                  <c:v>-1.3567945883362764</c:v>
                </c:pt>
                <c:pt idx="232">
                  <c:v>-1.3436260923122358</c:v>
                </c:pt>
                <c:pt idx="233">
                  <c:v>-1.3305853540145476</c:v>
                </c:pt>
                <c:pt idx="234">
                  <c:v>-1.3176711369718481</c:v>
                </c:pt>
                <c:pt idx="235">
                  <c:v>-1.3048822165002221</c:v>
                </c:pt>
                <c:pt idx="236">
                  <c:v>-1.292217379601559</c:v>
                </c:pt>
                <c:pt idx="237">
                  <c:v>-1.2796754248621585</c:v>
                </c:pt>
                <c:pt idx="238">
                  <c:v>-1.267255162351586</c:v>
                </c:pt>
                <c:pt idx="239">
                  <c:v>-1.2549554135218401</c:v>
                </c:pt>
                <c:pt idx="240">
                  <c:v>-1.2427750111068669</c:v>
                </c:pt>
                <c:pt idx="241">
                  <c:v>-1.2307127990224511</c:v>
                </c:pt>
                <c:pt idx="242">
                  <c:v>-1.2187676322665126</c:v>
                </c:pt>
                <c:pt idx="243">
                  <c:v>-1.2069383768198578</c:v>
                </c:pt>
                <c:pt idx="244">
                  <c:v>-1.1952239095473787</c:v>
                </c:pt>
                <c:pt idx="245">
                  <c:v>-1.1836231180997625</c:v>
                </c:pt>
                <c:pt idx="246">
                  <c:v>-1.1721349008157054</c:v>
                </c:pt>
                <c:pt idx="247">
                  <c:v>-1.1607581666246705</c:v>
                </c:pt>
                <c:pt idx="248">
                  <c:v>-1.1494918349501901</c:v>
                </c:pt>
                <c:pt idx="249">
                  <c:v>-1.1383348356137621</c:v>
                </c:pt>
                <c:pt idx="250">
                  <c:v>-1.1272861087393162</c:v>
                </c:pt>
                <c:pt idx="251">
                  <c:v>-1.1163446046582914</c:v>
                </c:pt>
                <c:pt idx="252">
                  <c:v>-1.1055092838153435</c:v>
                </c:pt>
                <c:pt idx="253">
                  <c:v>-1.0947791166746645</c:v>
                </c:pt>
                <c:pt idx="254">
                  <c:v>-1.0841530836269511</c:v>
                </c:pt>
                <c:pt idx="255">
                  <c:v>-1.0736301748970347</c:v>
                </c:pt>
                <c:pt idx="256">
                  <c:v>-1.0632093904521487</c:v>
                </c:pt>
                <c:pt idx="257">
                  <c:v>-1.0528897399108825</c:v>
                </c:pt>
                <c:pt idx="258">
                  <c:v>-1.042670242452804</c:v>
                </c:pt>
                <c:pt idx="259">
                  <c:v>-1.0325499267287506</c:v>
                </c:pt>
                <c:pt idx="260">
                  <c:v>-1.0225278307718484</c:v>
                </c:pt>
                <c:pt idx="261">
                  <c:v>-1.0126030019091328</c:v>
                </c:pt>
                <c:pt idx="262">
                  <c:v>-1.0027744966739711</c:v>
                </c:pt>
                <c:pt idx="263">
                  <c:v>-0.99304138071910342</c:v>
                </c:pt>
                <c:pt idx="264">
                  <c:v>-0.98340272873042744</c:v>
                </c:pt>
                <c:pt idx="265">
                  <c:v>-0.97385762434143386</c:v>
                </c:pt>
                <c:pt idx="266">
                  <c:v>-0.96440516004840227</c:v>
                </c:pt>
                <c:pt idx="267">
                  <c:v>-0.95504443712626352</c:v>
                </c:pt>
                <c:pt idx="268">
                  <c:v>-0.94577456554518813</c:v>
                </c:pt>
                <c:pt idx="269">
                  <c:v>-0.93659466388782775</c:v>
                </c:pt>
                <c:pt idx="270">
                  <c:v>-0.92750385926734102</c:v>
                </c:pt>
                <c:pt idx="271">
                  <c:v>-0.91850128724604641</c:v>
                </c:pt>
                <c:pt idx="272">
                  <c:v>-0.90958609175483185</c:v>
                </c:pt>
                <c:pt idx="273">
                  <c:v>-0.900757425013201</c:v>
                </c:pt>
                <c:pt idx="274">
                  <c:v>-0.89201444745009129</c:v>
                </c:pt>
                <c:pt idx="275">
                  <c:v>-0.88335632762532601</c:v>
                </c:pt>
                <c:pt idx="276">
                  <c:v>-0.87478224215180755</c:v>
                </c:pt>
                <c:pt idx="277">
                  <c:v>-0.86629137561833736</c:v>
                </c:pt>
                <c:pt idx="278">
                  <c:v>-0.85788292051320225</c:v>
                </c:pt>
                <c:pt idx="279">
                  <c:v>-0.84955607714838199</c:v>
                </c:pt>
                <c:pt idx="280">
                  <c:v>-0.84131005358448652</c:v>
                </c:pt>
                <c:pt idx="281">
                  <c:v>-0.83314406555630638</c:v>
                </c:pt>
                <c:pt idx="282">
                  <c:v>-0.82505733639911394</c:v>
                </c:pt>
                <c:pt idx="283">
                  <c:v>-0.81704909697559336</c:v>
                </c:pt>
                <c:pt idx="284">
                  <c:v>-0.80911858560342842</c:v>
                </c:pt>
                <c:pt idx="285">
                  <c:v>-0.80126504798358389</c:v>
                </c:pt>
                <c:pt idx="286">
                  <c:v>-0.79348773712920473</c:v>
                </c:pt>
                <c:pt idx="287">
                  <c:v>-0.78578591329524217</c:v>
                </c:pt>
                <c:pt idx="288">
                  <c:v>-0.77815884390863588</c:v>
                </c:pt>
                <c:pt idx="289">
                  <c:v>-0.77060580349921748</c:v>
                </c:pt>
                <c:pt idx="290">
                  <c:v>-0.76312607363120633</c:v>
                </c:pt>
                <c:pt idx="291">
                  <c:v>-0.75571894283539887</c:v>
                </c:pt>
                <c:pt idx="292">
                  <c:v>-0.74838370654192166</c:v>
                </c:pt>
                <c:pt idx="293">
                  <c:v>-0.74111966701366561</c:v>
                </c:pt>
                <c:pt idx="294">
                  <c:v>-0.73392613328030798</c:v>
                </c:pt>
                <c:pt idx="295">
                  <c:v>-0.72680242107300097</c:v>
                </c:pt>
                <c:pt idx="296">
                  <c:v>-0.71974785275961162</c:v>
                </c:pt>
                <c:pt idx="297">
                  <c:v>-0.71276175728062185</c:v>
                </c:pt>
                <c:pt idx="298">
                  <c:v>-0.705843470085596</c:v>
                </c:pt>
                <c:pt idx="299">
                  <c:v>-0.69899233307029618</c:v>
                </c:pt>
                <c:pt idx="300">
                  <c:v>-0.69220769451433128</c:v>
                </c:pt>
                <c:pt idx="301">
                  <c:v>-0.68548890901944814</c:v>
                </c:pt>
                <c:pt idx="302">
                  <c:v>-0.678835337448362</c:v>
                </c:pt>
                <c:pt idx="303">
                  <c:v>-0.67224634686423257</c:v>
                </c:pt>
                <c:pt idx="304">
                  <c:v>-0.66572131047063643</c:v>
                </c:pt>
                <c:pt idx="305">
                  <c:v>-0.65925960755217161</c:v>
                </c:pt>
                <c:pt idx="306">
                  <c:v>-0.65286062341558326</c:v>
                </c:pt>
                <c:pt idx="307">
                  <c:v>-0.64652374933150747</c:v>
                </c:pt>
                <c:pt idx="308">
                  <c:v>-0.64024838247670279</c:v>
                </c:pt>
                <c:pt idx="309">
                  <c:v>-0.63403392587687923</c:v>
                </c:pt>
                <c:pt idx="310">
                  <c:v>-0.62787978835006519</c:v>
                </c:pt>
                <c:pt idx="311">
                  <c:v>-0.62178538445050313</c:v>
                </c:pt>
                <c:pt idx="312">
                  <c:v>-0.61575013441309756</c:v>
                </c:pt>
                <c:pt idx="313">
                  <c:v>-0.60977346409838451</c:v>
                </c:pt>
                <c:pt idx="314">
                  <c:v>-0.60385480493803279</c:v>
                </c:pt>
                <c:pt idx="315">
                  <c:v>-0.59799359388087137</c:v>
                </c:pt>
                <c:pt idx="316">
                  <c:v>-0.59218927333942473</c:v>
                </c:pt>
                <c:pt idx="317">
                  <c:v>-0.58644129113697308</c:v>
                </c:pt>
                <c:pt idx="318">
                  <c:v>-0.58074910045511408</c:v>
                </c:pt>
                <c:pt idx="319">
                  <c:v>-0.57511215978182895</c:v>
                </c:pt>
                <c:pt idx="320">
                  <c:v>-0.56952993286005282</c:v>
                </c:pt>
                <c:pt idx="321">
                  <c:v>-0.56400188863673417</c:v>
                </c:pt>
                <c:pt idx="322">
                  <c:v>-0.5585275012123867</c:v>
                </c:pt>
                <c:pt idx="323">
                  <c:v>-0.55310624979113332</c:v>
                </c:pt>
                <c:pt idx="324">
                  <c:v>-0.54773761863121495</c:v>
                </c:pt>
                <c:pt idx="325">
                  <c:v>-0.54242109699599816</c:v>
                </c:pt>
                <c:pt idx="326">
                  <c:v>-0.53715617910543756</c:v>
                </c:pt>
                <c:pt idx="327">
                  <c:v>-0.53194236408801221</c:v>
                </c:pt>
                <c:pt idx="328">
                  <c:v>-0.52677915593313118</c:v>
                </c:pt>
                <c:pt idx="329">
                  <c:v>-0.52166606344399002</c:v>
                </c:pt>
                <c:pt idx="330">
                  <c:v>-0.51660260019088367</c:v>
                </c:pt>
                <c:pt idx="331">
                  <c:v>-0.51158828446497817</c:v>
                </c:pt>
                <c:pt idx="332">
                  <c:v>-0.50662263923251938</c:v>
                </c:pt>
                <c:pt idx="333">
                  <c:v>-0.50170519208948727</c:v>
                </c:pt>
                <c:pt idx="334">
                  <c:v>-0.49683547521668914</c:v>
                </c:pt>
                <c:pt idx="335">
                  <c:v>-0.49201302533529012</c:v>
                </c:pt>
                <c:pt idx="336">
                  <c:v>-0.48723738366276476</c:v>
                </c:pt>
                <c:pt idx="337">
                  <c:v>-0.48250809586928273</c:v>
                </c:pt>
                <c:pt idx="338">
                  <c:v>-0.47782471203451493</c:v>
                </c:pt>
                <c:pt idx="339">
                  <c:v>-0.47318678660485214</c:v>
                </c:pt>
                <c:pt idx="340">
                  <c:v>-0.46859387835104416</c:v>
                </c:pt>
                <c:pt idx="341">
                  <c:v>-0.464045550326246</c:v>
                </c:pt>
                <c:pt idx="342">
                  <c:v>-0.45954136982446986</c:v>
                </c:pt>
                <c:pt idx="343">
                  <c:v>-0.45508090833943654</c:v>
                </c:pt>
                <c:pt idx="344">
                  <c:v>-0.45066374152383409</c:v>
                </c:pt>
                <c:pt idx="345">
                  <c:v>-0.44628944914896157</c:v>
                </c:pt>
                <c:pt idx="346">
                  <c:v>-0.44195761506476627</c:v>
                </c:pt>
                <c:pt idx="347">
                  <c:v>-0.43766782716027008</c:v>
                </c:pt>
                <c:pt idx="348">
                  <c:v>-0.43341967732437969</c:v>
                </c:pt>
                <c:pt idx="349">
                  <c:v>-0.42921276140707021</c:v>
                </c:pt>
                <c:pt idx="350">
                  <c:v>-0.42504667918095401</c:v>
                </c:pt>
                <c:pt idx="351">
                  <c:v>-0.42092103430321265</c:v>
                </c:pt>
                <c:pt idx="352">
                  <c:v>-0.4168354342779062</c:v>
                </c:pt>
                <c:pt idx="353">
                  <c:v>-0.41278949041863999</c:v>
                </c:pt>
                <c:pt idx="354">
                  <c:v>-0.40878281781159875</c:v>
                </c:pt>
                <c:pt idx="355">
                  <c:v>-0.40481503527893808</c:v>
                </c:pt>
                <c:pt idx="356">
                  <c:v>-0.40088576534252768</c:v>
                </c:pt>
                <c:pt idx="357">
                  <c:v>-0.39699463418804859</c:v>
                </c:pt>
                <c:pt idx="358">
                  <c:v>-0.39314127162943968</c:v>
                </c:pt>
                <c:pt idx="359">
                  <c:v>-0.38932531107368551</c:v>
                </c:pt>
                <c:pt idx="360">
                  <c:v>-0.3855463894859476</c:v>
                </c:pt>
                <c:pt idx="361">
                  <c:v>-0.38180414735503271</c:v>
                </c:pt>
                <c:pt idx="362">
                  <c:v>-0.37809822865919923</c:v>
                </c:pt>
                <c:pt idx="363">
                  <c:v>-0.37442828083228913</c:v>
                </c:pt>
                <c:pt idx="364">
                  <c:v>-0.3707939547301935</c:v>
                </c:pt>
                <c:pt idx="365">
                  <c:v>-0.3671949045976427</c:v>
                </c:pt>
                <c:pt idx="366">
                  <c:v>-0.3636307880353149</c:v>
                </c:pt>
                <c:pt idx="367">
                  <c:v>-0.36010126596726694</c:v>
                </c:pt>
                <c:pt idx="368">
                  <c:v>-0.35660600260868242</c:v>
                </c:pt>
                <c:pt idx="369">
                  <c:v>-0.35314466543392836</c:v>
                </c:pt>
                <c:pt idx="370">
                  <c:v>-0.34971692514492242</c:v>
                </c:pt>
                <c:pt idx="371">
                  <c:v>-0.34632245563981251</c:v>
                </c:pt>
                <c:pt idx="372">
                  <c:v>-0.34296093398195299</c:v>
                </c:pt>
                <c:pt idx="373">
                  <c:v>-0.33963204036918537</c:v>
                </c:pt>
                <c:pt idx="374">
                  <c:v>-0.33633545810341664</c:v>
                </c:pt>
                <c:pt idx="375">
                  <c:v>-0.33307087356049403</c:v>
                </c:pt>
                <c:pt idx="376">
                  <c:v>-0.32983797616036831</c:v>
                </c:pt>
                <c:pt idx="377">
                  <c:v>-0.32663645833754995</c:v>
                </c:pt>
                <c:pt idx="378">
                  <c:v>-0.32346601551185167</c:v>
                </c:pt>
                <c:pt idx="379">
                  <c:v>-0.3203263460594139</c:v>
                </c:pt>
                <c:pt idx="380">
                  <c:v>-0.31721715128400813</c:v>
                </c:pt>
                <c:pt idx="381">
                  <c:v>-0.31413813538862734</c:v>
                </c:pt>
                <c:pt idx="382">
                  <c:v>-0.3110890054473438</c:v>
                </c:pt>
                <c:pt idx="383">
                  <c:v>-0.30806947137744234</c:v>
                </c:pt>
                <c:pt idx="384">
                  <c:v>-0.30507924591182578</c:v>
                </c:pt>
                <c:pt idx="385">
                  <c:v>-0.30211804457168767</c:v>
                </c:pt>
                <c:pt idx="386">
                  <c:v>-0.2991855856394478</c:v>
                </c:pt>
                <c:pt idx="387">
                  <c:v>-0.29628159013195204</c:v>
                </c:pt>
                <c:pt idx="388">
                  <c:v>-0.2934057817739345</c:v>
                </c:pt>
                <c:pt idx="389">
                  <c:v>-0.29055788697173179</c:v>
                </c:pt>
                <c:pt idx="390">
                  <c:v>-0.28773763478725711</c:v>
                </c:pt>
                <c:pt idx="391">
                  <c:v>-0.28494475691222565</c:v>
                </c:pt>
                <c:pt idx="392">
                  <c:v>-0.28217898764262961</c:v>
                </c:pt>
                <c:pt idx="393">
                  <c:v>-0.27944006385345838</c:v>
                </c:pt>
                <c:pt idx="394">
                  <c:v>-0.27672772497367087</c:v>
                </c:pt>
                <c:pt idx="395">
                  <c:v>-0.27404171296140428</c:v>
                </c:pt>
                <c:pt idx="396">
                  <c:v>-0.27138177227942528</c:v>
                </c:pt>
                <c:pt idx="397">
                  <c:v>-0.26874764987082039</c:v>
                </c:pt>
                <c:pt idx="398">
                  <c:v>-0.26613909513492312</c:v>
                </c:pt>
                <c:pt idx="399">
                  <c:v>-0.26355585990347113</c:v>
                </c:pt>
                <c:pt idx="400">
                  <c:v>-0.26099769841699882</c:v>
                </c:pt>
                <c:pt idx="401">
                  <c:v>-0.25846436730145567</c:v>
                </c:pt>
                <c:pt idx="402">
                  <c:v>-0.25595562554505485</c:v>
                </c:pt>
                <c:pt idx="403">
                  <c:v>-0.2534712344753432</c:v>
                </c:pt>
                <c:pt idx="404">
                  <c:v>-0.25101095773649557</c:v>
                </c:pt>
                <c:pt idx="405">
                  <c:v>-0.24857456126683081</c:v>
                </c:pt>
                <c:pt idx="406">
                  <c:v>-0.24616181327654185</c:v>
                </c:pt>
                <c:pt idx="407">
                  <c:v>-0.24377248422564604</c:v>
                </c:pt>
                <c:pt idx="408">
                  <c:v>-0.24140634680214815</c:v>
                </c:pt>
                <c:pt idx="409">
                  <c:v>-0.23906317590041462</c:v>
                </c:pt>
                <c:pt idx="410">
                  <c:v>-0.23674274859975752</c:v>
                </c:pt>
                <c:pt idx="411">
                  <c:v>-0.23444484414322758</c:v>
                </c:pt>
                <c:pt idx="412">
                  <c:v>-0.23216924391661345</c:v>
                </c:pt>
                <c:pt idx="413">
                  <c:v>-0.22991573142764182</c:v>
                </c:pt>
                <c:pt idx="414">
                  <c:v>-0.22768409228538278</c:v>
                </c:pt>
                <c:pt idx="415">
                  <c:v>-0.22547411417985369</c:v>
                </c:pt>
                <c:pt idx="416">
                  <c:v>-0.22328558686182029</c:v>
                </c:pt>
                <c:pt idx="417">
                  <c:v>-0.2211183021227946</c:v>
                </c:pt>
                <c:pt idx="418">
                  <c:v>-0.21897205377522799</c:v>
                </c:pt>
                <c:pt idx="419">
                  <c:v>-0.21684663763289502</c:v>
                </c:pt>
                <c:pt idx="420">
                  <c:v>-0.21474185149146591</c:v>
                </c:pt>
                <c:pt idx="421">
                  <c:v>-0.21265749510927345</c:v>
                </c:pt>
                <c:pt idx="422">
                  <c:v>-0.21059337018826063</c:v>
                </c:pt>
                <c:pt idx="423">
                  <c:v>-0.20854928035511536</c:v>
                </c:pt>
                <c:pt idx="424">
                  <c:v>-0.20652503114258869</c:v>
                </c:pt>
                <c:pt idx="425">
                  <c:v>-0.20452042997099526</c:v>
                </c:pt>
                <c:pt idx="426">
                  <c:v>-0.20253528612988989</c:v>
                </c:pt>
                <c:pt idx="427">
                  <c:v>-0.2005694107599256</c:v>
                </c:pt>
                <c:pt idx="428">
                  <c:v>-0.19862261683488638</c:v>
                </c:pt>
                <c:pt idx="429">
                  <c:v>-0.1966947191438943</c:v>
                </c:pt>
                <c:pt idx="430">
                  <c:v>-0.19478553427378753</c:v>
                </c:pt>
                <c:pt idx="431">
                  <c:v>-0.19289488059167401</c:v>
                </c:pt>
                <c:pt idx="432">
                  <c:v>-0.19102257822765009</c:v>
                </c:pt>
                <c:pt idx="433">
                  <c:v>-0.18916844905768801</c:v>
                </c:pt>
                <c:pt idx="434">
                  <c:v>-0.18733231668669059</c:v>
                </c:pt>
                <c:pt idx="435">
                  <c:v>-0.18551400643171043</c:v>
                </c:pt>
                <c:pt idx="436">
                  <c:v>-0.18371334530532946</c:v>
                </c:pt>
                <c:pt idx="437">
                  <c:v>-0.18193016199920292</c:v>
                </c:pt>
                <c:pt idx="438">
                  <c:v>-0.18016428686776201</c:v>
                </c:pt>
                <c:pt idx="439">
                  <c:v>-0.17841555191207331</c:v>
                </c:pt>
                <c:pt idx="440">
                  <c:v>-0.1766837907638566</c:v>
                </c:pt>
                <c:pt idx="441">
                  <c:v>-0.17496883866965768</c:v>
                </c:pt>
                <c:pt idx="442">
                  <c:v>-0.17327053247517429</c:v>
                </c:pt>
                <c:pt idx="443">
                  <c:v>-0.17158871060973266</c:v>
                </c:pt>
                <c:pt idx="444">
                  <c:v>-0.16992321307091893</c:v>
                </c:pt>
                <c:pt idx="445">
                  <c:v>-0.16827388140935504</c:v>
                </c:pt>
                <c:pt idx="446">
                  <c:v>-0.16664055871362557</c:v>
                </c:pt>
                <c:pt idx="447">
                  <c:v>-0.16502308959534889</c:v>
                </c:pt>
                <c:pt idx="448">
                  <c:v>-0.16342132017439545</c:v>
                </c:pt>
                <c:pt idx="449">
                  <c:v>-0.16183509806424659</c:v>
                </c:pt>
                <c:pt idx="450">
                  <c:v>-0.16026427235749874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FF-4483-BBCE-614EE4D853AE}"/>
            </c:ext>
          </c:extLst>
        </c:ser>
        <c:ser>
          <c:idx val="2"/>
          <c:order val="2"/>
          <c:tx>
            <c:strRef>
              <c:f>fit!$M$18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fit!$G$19:$G$469</c:f>
              <c:numCache>
                <c:formatCode>General</c:formatCode>
                <c:ptCount val="451"/>
                <c:pt idx="0">
                  <c:v>2.2463707773250308</c:v>
                </c:pt>
                <c:pt idx="1">
                  <c:v>2.2563151385854634</c:v>
                </c:pt>
                <c:pt idx="2">
                  <c:v>2.266259499845896</c:v>
                </c:pt>
                <c:pt idx="3">
                  <c:v>2.2762038611063291</c:v>
                </c:pt>
                <c:pt idx="4">
                  <c:v>2.2861482223667617</c:v>
                </c:pt>
                <c:pt idx="5">
                  <c:v>2.2960925836271948</c:v>
                </c:pt>
                <c:pt idx="6">
                  <c:v>2.3060369448876279</c:v>
                </c:pt>
                <c:pt idx="7">
                  <c:v>2.3159813061480605</c:v>
                </c:pt>
                <c:pt idx="8">
                  <c:v>2.3259256674084936</c:v>
                </c:pt>
                <c:pt idx="9">
                  <c:v>2.3358700286689262</c:v>
                </c:pt>
                <c:pt idx="10">
                  <c:v>2.3458143899293593</c:v>
                </c:pt>
                <c:pt idx="11">
                  <c:v>2.3557587511897919</c:v>
                </c:pt>
                <c:pt idx="12">
                  <c:v>2.365703112450225</c:v>
                </c:pt>
                <c:pt idx="13">
                  <c:v>2.3756474737106577</c:v>
                </c:pt>
                <c:pt idx="14">
                  <c:v>2.3855918349710903</c:v>
                </c:pt>
                <c:pt idx="15">
                  <c:v>2.3955361962315234</c:v>
                </c:pt>
                <c:pt idx="16">
                  <c:v>2.4054805574919564</c:v>
                </c:pt>
                <c:pt idx="17">
                  <c:v>2.4154249187523891</c:v>
                </c:pt>
                <c:pt idx="18">
                  <c:v>2.4253692800128221</c:v>
                </c:pt>
                <c:pt idx="19">
                  <c:v>2.4353136412732548</c:v>
                </c:pt>
                <c:pt idx="20">
                  <c:v>2.4452580025336879</c:v>
                </c:pt>
                <c:pt idx="21">
                  <c:v>2.4552023637941209</c:v>
                </c:pt>
                <c:pt idx="22">
                  <c:v>2.4651467250545536</c:v>
                </c:pt>
                <c:pt idx="23">
                  <c:v>2.4750910863149862</c:v>
                </c:pt>
                <c:pt idx="24">
                  <c:v>2.4850354475754188</c:v>
                </c:pt>
                <c:pt idx="25">
                  <c:v>2.4949798088358519</c:v>
                </c:pt>
                <c:pt idx="26">
                  <c:v>2.504924170096285</c:v>
                </c:pt>
                <c:pt idx="27">
                  <c:v>2.5148685313567176</c:v>
                </c:pt>
                <c:pt idx="28">
                  <c:v>2.5248128926171507</c:v>
                </c:pt>
                <c:pt idx="29">
                  <c:v>2.5347572538775838</c:v>
                </c:pt>
                <c:pt idx="30">
                  <c:v>2.5447016151380168</c:v>
                </c:pt>
                <c:pt idx="31">
                  <c:v>2.5546459763984495</c:v>
                </c:pt>
                <c:pt idx="32">
                  <c:v>2.5645903376588826</c:v>
                </c:pt>
                <c:pt idx="33">
                  <c:v>2.5745346989193152</c:v>
                </c:pt>
                <c:pt idx="34">
                  <c:v>2.5844790601797483</c:v>
                </c:pt>
                <c:pt idx="35">
                  <c:v>2.5944234214401813</c:v>
                </c:pt>
                <c:pt idx="36">
                  <c:v>2.604367782700614</c:v>
                </c:pt>
                <c:pt idx="37">
                  <c:v>2.6143121439610471</c:v>
                </c:pt>
                <c:pt idx="38">
                  <c:v>2.6242565052214797</c:v>
                </c:pt>
                <c:pt idx="39">
                  <c:v>2.6342008664819123</c:v>
                </c:pt>
                <c:pt idx="40">
                  <c:v>2.6441452277423454</c:v>
                </c:pt>
                <c:pt idx="41">
                  <c:v>2.654089589002778</c:v>
                </c:pt>
                <c:pt idx="42">
                  <c:v>2.6640339502632111</c:v>
                </c:pt>
                <c:pt idx="43">
                  <c:v>2.6739783115236437</c:v>
                </c:pt>
                <c:pt idx="44">
                  <c:v>2.6839226727840768</c:v>
                </c:pt>
                <c:pt idx="45">
                  <c:v>2.6938670340445099</c:v>
                </c:pt>
                <c:pt idx="46">
                  <c:v>2.7038113953049425</c:v>
                </c:pt>
                <c:pt idx="47">
                  <c:v>2.7137557565653756</c:v>
                </c:pt>
                <c:pt idx="48">
                  <c:v>2.7237001178258082</c:v>
                </c:pt>
                <c:pt idx="49">
                  <c:v>2.7336444790862413</c:v>
                </c:pt>
                <c:pt idx="50">
                  <c:v>2.7435888403466735</c:v>
                </c:pt>
                <c:pt idx="51">
                  <c:v>2.7535332016071066</c:v>
                </c:pt>
                <c:pt idx="52">
                  <c:v>2.7634775628675396</c:v>
                </c:pt>
                <c:pt idx="53">
                  <c:v>2.7734219241279718</c:v>
                </c:pt>
                <c:pt idx="54">
                  <c:v>2.7833662853884049</c:v>
                </c:pt>
                <c:pt idx="55">
                  <c:v>2.793310646648838</c:v>
                </c:pt>
                <c:pt idx="56">
                  <c:v>2.8032550079092706</c:v>
                </c:pt>
                <c:pt idx="57">
                  <c:v>2.8131993691697037</c:v>
                </c:pt>
                <c:pt idx="58">
                  <c:v>2.8231437304301363</c:v>
                </c:pt>
                <c:pt idx="59">
                  <c:v>2.833088091690569</c:v>
                </c:pt>
                <c:pt idx="60">
                  <c:v>2.843032452951002</c:v>
                </c:pt>
                <c:pt idx="61">
                  <c:v>2.8529768142114351</c:v>
                </c:pt>
                <c:pt idx="62">
                  <c:v>2.8629211754718682</c:v>
                </c:pt>
                <c:pt idx="63">
                  <c:v>2.8728655367323004</c:v>
                </c:pt>
                <c:pt idx="64">
                  <c:v>2.8828098979927335</c:v>
                </c:pt>
                <c:pt idx="65">
                  <c:v>2.8927542592531665</c:v>
                </c:pt>
                <c:pt idx="66">
                  <c:v>2.9026986205135992</c:v>
                </c:pt>
                <c:pt idx="67">
                  <c:v>2.9126429817740322</c:v>
                </c:pt>
                <c:pt idx="68">
                  <c:v>2.9225873430344649</c:v>
                </c:pt>
                <c:pt idx="69">
                  <c:v>2.9325317042948975</c:v>
                </c:pt>
                <c:pt idx="70">
                  <c:v>2.9424760655553306</c:v>
                </c:pt>
                <c:pt idx="71">
                  <c:v>2.9524204268157637</c:v>
                </c:pt>
                <c:pt idx="72">
                  <c:v>2.9623647880761967</c:v>
                </c:pt>
                <c:pt idx="73">
                  <c:v>2.9723091493366289</c:v>
                </c:pt>
                <c:pt idx="74">
                  <c:v>2.982253510597062</c:v>
                </c:pt>
                <c:pt idx="75">
                  <c:v>2.9921978718574951</c:v>
                </c:pt>
                <c:pt idx="76">
                  <c:v>3.0021422331179282</c:v>
                </c:pt>
                <c:pt idx="77">
                  <c:v>3.0120865943783608</c:v>
                </c:pt>
                <c:pt idx="78">
                  <c:v>3.0220309556387934</c:v>
                </c:pt>
                <c:pt idx="79">
                  <c:v>3.0319753168992261</c:v>
                </c:pt>
                <c:pt idx="80">
                  <c:v>3.0419196781596591</c:v>
                </c:pt>
                <c:pt idx="81">
                  <c:v>3.0518640394200922</c:v>
                </c:pt>
                <c:pt idx="82">
                  <c:v>3.0618084006805253</c:v>
                </c:pt>
                <c:pt idx="83">
                  <c:v>3.0717527619409575</c:v>
                </c:pt>
                <c:pt idx="84">
                  <c:v>3.0816971232013906</c:v>
                </c:pt>
                <c:pt idx="85">
                  <c:v>3.0916414844618236</c:v>
                </c:pt>
                <c:pt idx="86">
                  <c:v>3.1015858457222567</c:v>
                </c:pt>
                <c:pt idx="87">
                  <c:v>3.1115302069826893</c:v>
                </c:pt>
                <c:pt idx="88">
                  <c:v>3.121474568243122</c:v>
                </c:pt>
                <c:pt idx="89">
                  <c:v>3.131418929503555</c:v>
                </c:pt>
                <c:pt idx="90">
                  <c:v>3.1413632907639877</c:v>
                </c:pt>
                <c:pt idx="91">
                  <c:v>3.1513076520244208</c:v>
                </c:pt>
                <c:pt idx="92">
                  <c:v>3.1612520132848538</c:v>
                </c:pt>
                <c:pt idx="93">
                  <c:v>3.171196374545286</c:v>
                </c:pt>
                <c:pt idx="94">
                  <c:v>3.1811407358057191</c:v>
                </c:pt>
                <c:pt idx="95">
                  <c:v>3.1910850970661522</c:v>
                </c:pt>
                <c:pt idx="96">
                  <c:v>3.2010294583265853</c:v>
                </c:pt>
                <c:pt idx="97">
                  <c:v>3.2109738195870179</c:v>
                </c:pt>
                <c:pt idx="98">
                  <c:v>3.2209181808474505</c:v>
                </c:pt>
                <c:pt idx="99">
                  <c:v>3.2308625421078836</c:v>
                </c:pt>
                <c:pt idx="100">
                  <c:v>3.2408069033683162</c:v>
                </c:pt>
                <c:pt idx="101">
                  <c:v>3.2507512646287493</c:v>
                </c:pt>
                <c:pt idx="102">
                  <c:v>3.2606956258891824</c:v>
                </c:pt>
                <c:pt idx="103">
                  <c:v>3.2706399871496146</c:v>
                </c:pt>
                <c:pt idx="104">
                  <c:v>3.2805843484100476</c:v>
                </c:pt>
                <c:pt idx="105">
                  <c:v>3.2905287096704807</c:v>
                </c:pt>
                <c:pt idx="106">
                  <c:v>3.3004730709309138</c:v>
                </c:pt>
                <c:pt idx="107">
                  <c:v>3.3104174321913469</c:v>
                </c:pt>
                <c:pt idx="108">
                  <c:v>3.3203617934517791</c:v>
                </c:pt>
                <c:pt idx="109">
                  <c:v>3.3303061547122121</c:v>
                </c:pt>
                <c:pt idx="110">
                  <c:v>3.3402505159726452</c:v>
                </c:pt>
                <c:pt idx="111">
                  <c:v>3.3501948772330779</c:v>
                </c:pt>
                <c:pt idx="112">
                  <c:v>3.3601392384935109</c:v>
                </c:pt>
                <c:pt idx="113">
                  <c:v>3.3700835997539436</c:v>
                </c:pt>
                <c:pt idx="114">
                  <c:v>3.3800279610143762</c:v>
                </c:pt>
                <c:pt idx="115">
                  <c:v>3.3899723222748093</c:v>
                </c:pt>
                <c:pt idx="116">
                  <c:v>3.3999166835352423</c:v>
                </c:pt>
                <c:pt idx="117">
                  <c:v>3.4098610447956754</c:v>
                </c:pt>
                <c:pt idx="118">
                  <c:v>3.4198054060561076</c:v>
                </c:pt>
                <c:pt idx="119">
                  <c:v>3.4297497673165407</c:v>
                </c:pt>
                <c:pt idx="120">
                  <c:v>3.4396941285769738</c:v>
                </c:pt>
                <c:pt idx="121">
                  <c:v>3.4496384898374064</c:v>
                </c:pt>
                <c:pt idx="122">
                  <c:v>3.4595828510978395</c:v>
                </c:pt>
                <c:pt idx="123">
                  <c:v>3.4695272123582721</c:v>
                </c:pt>
                <c:pt idx="124">
                  <c:v>3.4794715736187047</c:v>
                </c:pt>
                <c:pt idx="125">
                  <c:v>3.4894159348791378</c:v>
                </c:pt>
                <c:pt idx="126">
                  <c:v>3.4993602961395709</c:v>
                </c:pt>
                <c:pt idx="127">
                  <c:v>3.509304657400004</c:v>
                </c:pt>
                <c:pt idx="128">
                  <c:v>3.5192490186604362</c:v>
                </c:pt>
                <c:pt idx="129">
                  <c:v>3.5291933799208692</c:v>
                </c:pt>
                <c:pt idx="130">
                  <c:v>3.5391377411813023</c:v>
                </c:pt>
                <c:pt idx="131">
                  <c:v>3.5490821024417354</c:v>
                </c:pt>
                <c:pt idx="132">
                  <c:v>3.559026463702168</c:v>
                </c:pt>
                <c:pt idx="133">
                  <c:v>3.5689708249626007</c:v>
                </c:pt>
                <c:pt idx="134">
                  <c:v>3.5789151862230337</c:v>
                </c:pt>
                <c:pt idx="135">
                  <c:v>3.5888595474834664</c:v>
                </c:pt>
                <c:pt idx="136">
                  <c:v>3.5988039087438994</c:v>
                </c:pt>
                <c:pt idx="137">
                  <c:v>3.6087482700043325</c:v>
                </c:pt>
                <c:pt idx="138">
                  <c:v>3.6186926312647647</c:v>
                </c:pt>
                <c:pt idx="139">
                  <c:v>3.6286369925251978</c:v>
                </c:pt>
                <c:pt idx="140">
                  <c:v>3.6385813537856309</c:v>
                </c:pt>
                <c:pt idx="141">
                  <c:v>3.6485257150460639</c:v>
                </c:pt>
                <c:pt idx="142">
                  <c:v>3.6584700763064966</c:v>
                </c:pt>
                <c:pt idx="143">
                  <c:v>3.6684144375669292</c:v>
                </c:pt>
                <c:pt idx="144">
                  <c:v>3.6783587988273623</c:v>
                </c:pt>
                <c:pt idx="145">
                  <c:v>3.6883031600877949</c:v>
                </c:pt>
                <c:pt idx="146">
                  <c:v>3.698247521348228</c:v>
                </c:pt>
                <c:pt idx="147">
                  <c:v>3.7081918826086611</c:v>
                </c:pt>
                <c:pt idx="148">
                  <c:v>3.7181362438690932</c:v>
                </c:pt>
                <c:pt idx="149">
                  <c:v>3.7280806051295263</c:v>
                </c:pt>
                <c:pt idx="150">
                  <c:v>3.7380249663899594</c:v>
                </c:pt>
                <c:pt idx="151">
                  <c:v>3.7479693276503925</c:v>
                </c:pt>
                <c:pt idx="152">
                  <c:v>3.7579136889108256</c:v>
                </c:pt>
                <c:pt idx="153">
                  <c:v>3.7678580501712577</c:v>
                </c:pt>
                <c:pt idx="154">
                  <c:v>3.7778024114316908</c:v>
                </c:pt>
                <c:pt idx="155">
                  <c:v>3.7877467726921235</c:v>
                </c:pt>
                <c:pt idx="156">
                  <c:v>3.7976911339525565</c:v>
                </c:pt>
                <c:pt idx="157">
                  <c:v>3.8076354952129896</c:v>
                </c:pt>
                <c:pt idx="158">
                  <c:v>3.8175798564734218</c:v>
                </c:pt>
                <c:pt idx="159">
                  <c:v>3.8275242177338549</c:v>
                </c:pt>
                <c:pt idx="160">
                  <c:v>3.8374685789942879</c:v>
                </c:pt>
                <c:pt idx="161">
                  <c:v>3.847412940254721</c:v>
                </c:pt>
                <c:pt idx="162">
                  <c:v>3.8573573015151541</c:v>
                </c:pt>
                <c:pt idx="163">
                  <c:v>3.8673016627755863</c:v>
                </c:pt>
                <c:pt idx="164">
                  <c:v>3.8772460240360194</c:v>
                </c:pt>
                <c:pt idx="165">
                  <c:v>3.8871903852964524</c:v>
                </c:pt>
                <c:pt idx="166">
                  <c:v>3.8971347465568851</c:v>
                </c:pt>
                <c:pt idx="167">
                  <c:v>3.9070791078173182</c:v>
                </c:pt>
                <c:pt idx="168">
                  <c:v>3.9170234690777508</c:v>
                </c:pt>
                <c:pt idx="169">
                  <c:v>3.9269678303381834</c:v>
                </c:pt>
                <c:pt idx="170">
                  <c:v>3.9369121915986165</c:v>
                </c:pt>
                <c:pt idx="171">
                  <c:v>3.9468565528590496</c:v>
                </c:pt>
                <c:pt idx="172">
                  <c:v>3.9568009141194826</c:v>
                </c:pt>
                <c:pt idx="173">
                  <c:v>3.9667452753799148</c:v>
                </c:pt>
                <c:pt idx="174">
                  <c:v>3.9766896366403479</c:v>
                </c:pt>
                <c:pt idx="175">
                  <c:v>3.986633997900781</c:v>
                </c:pt>
                <c:pt idx="176">
                  <c:v>3.9965783591612136</c:v>
                </c:pt>
                <c:pt idx="177">
                  <c:v>4.0065227204216471</c:v>
                </c:pt>
                <c:pt idx="178">
                  <c:v>4.0164670816820793</c:v>
                </c:pt>
                <c:pt idx="179">
                  <c:v>4.0264114429425124</c:v>
                </c:pt>
                <c:pt idx="180">
                  <c:v>4.0363558042029455</c:v>
                </c:pt>
                <c:pt idx="181">
                  <c:v>4.0463001654633786</c:v>
                </c:pt>
                <c:pt idx="182">
                  <c:v>4.0562445267238108</c:v>
                </c:pt>
                <c:pt idx="183">
                  <c:v>4.0661888879842438</c:v>
                </c:pt>
                <c:pt idx="184">
                  <c:v>4.076133249244676</c:v>
                </c:pt>
                <c:pt idx="185">
                  <c:v>4.0860776105051091</c:v>
                </c:pt>
                <c:pt idx="186">
                  <c:v>4.0960219717655422</c:v>
                </c:pt>
                <c:pt idx="187">
                  <c:v>4.1059663330259752</c:v>
                </c:pt>
                <c:pt idx="188">
                  <c:v>4.1159106942864074</c:v>
                </c:pt>
                <c:pt idx="189">
                  <c:v>4.1258550555468405</c:v>
                </c:pt>
                <c:pt idx="190">
                  <c:v>4.1357994168072736</c:v>
                </c:pt>
                <c:pt idx="191">
                  <c:v>4.1457437780677058</c:v>
                </c:pt>
                <c:pt idx="192">
                  <c:v>4.1556881393281397</c:v>
                </c:pt>
                <c:pt idx="193">
                  <c:v>4.1656325005885719</c:v>
                </c:pt>
                <c:pt idx="194">
                  <c:v>4.175576861849005</c:v>
                </c:pt>
                <c:pt idx="195">
                  <c:v>4.1855212231094381</c:v>
                </c:pt>
                <c:pt idx="196">
                  <c:v>4.1954655843698712</c:v>
                </c:pt>
                <c:pt idx="197">
                  <c:v>4.2054099456303042</c:v>
                </c:pt>
                <c:pt idx="198">
                  <c:v>4.2153543068907364</c:v>
                </c:pt>
                <c:pt idx="199">
                  <c:v>4.2252986681511695</c:v>
                </c:pt>
                <c:pt idx="200">
                  <c:v>4.2352430294116026</c:v>
                </c:pt>
                <c:pt idx="201">
                  <c:v>4.2451873906720357</c:v>
                </c:pt>
                <c:pt idx="202">
                  <c:v>4.2551317519324678</c:v>
                </c:pt>
                <c:pt idx="203">
                  <c:v>4.2650761131929009</c:v>
                </c:pt>
                <c:pt idx="204">
                  <c:v>4.275020474453334</c:v>
                </c:pt>
                <c:pt idx="205">
                  <c:v>4.2849648357137662</c:v>
                </c:pt>
                <c:pt idx="206">
                  <c:v>4.2949091969741993</c:v>
                </c:pt>
                <c:pt idx="207">
                  <c:v>4.3048535582346323</c:v>
                </c:pt>
                <c:pt idx="208">
                  <c:v>4.3147979194950645</c:v>
                </c:pt>
                <c:pt idx="209">
                  <c:v>4.3247422807554985</c:v>
                </c:pt>
                <c:pt idx="210">
                  <c:v>4.3346866420159307</c:v>
                </c:pt>
                <c:pt idx="211">
                  <c:v>4.3446310032763638</c:v>
                </c:pt>
                <c:pt idx="212">
                  <c:v>4.3545753645367968</c:v>
                </c:pt>
                <c:pt idx="213">
                  <c:v>4.364519725797229</c:v>
                </c:pt>
                <c:pt idx="214">
                  <c:v>4.3744640870576621</c:v>
                </c:pt>
                <c:pt idx="215">
                  <c:v>4.3844084483180952</c:v>
                </c:pt>
                <c:pt idx="216">
                  <c:v>4.3943528095785274</c:v>
                </c:pt>
                <c:pt idx="217">
                  <c:v>4.4042971708389613</c:v>
                </c:pt>
                <c:pt idx="218">
                  <c:v>4.4142415320993935</c:v>
                </c:pt>
                <c:pt idx="219">
                  <c:v>4.4241858933598266</c:v>
                </c:pt>
                <c:pt idx="220">
                  <c:v>4.4341302546202597</c:v>
                </c:pt>
                <c:pt idx="221">
                  <c:v>4.4440746158806927</c:v>
                </c:pt>
                <c:pt idx="222">
                  <c:v>4.4540189771411258</c:v>
                </c:pt>
                <c:pt idx="223">
                  <c:v>4.463963338401558</c:v>
                </c:pt>
                <c:pt idx="224">
                  <c:v>4.4739076996619911</c:v>
                </c:pt>
                <c:pt idx="225">
                  <c:v>4.4838520609224242</c:v>
                </c:pt>
                <c:pt idx="226">
                  <c:v>4.4937964221828564</c:v>
                </c:pt>
                <c:pt idx="227">
                  <c:v>4.5037407834432894</c:v>
                </c:pt>
                <c:pt idx="228">
                  <c:v>4.5136851447037225</c:v>
                </c:pt>
                <c:pt idx="229">
                  <c:v>4.5236295059641556</c:v>
                </c:pt>
                <c:pt idx="230">
                  <c:v>4.5335738672245878</c:v>
                </c:pt>
                <c:pt idx="231">
                  <c:v>4.5435182284850208</c:v>
                </c:pt>
                <c:pt idx="232">
                  <c:v>4.5534625897454539</c:v>
                </c:pt>
                <c:pt idx="233">
                  <c:v>4.5634069510058861</c:v>
                </c:pt>
                <c:pt idx="234">
                  <c:v>4.5733513122663201</c:v>
                </c:pt>
                <c:pt idx="235">
                  <c:v>4.5832956735267523</c:v>
                </c:pt>
                <c:pt idx="236">
                  <c:v>4.5932400347871853</c:v>
                </c:pt>
                <c:pt idx="237">
                  <c:v>4.6031843960476184</c:v>
                </c:pt>
                <c:pt idx="238">
                  <c:v>4.6131287573080506</c:v>
                </c:pt>
                <c:pt idx="239">
                  <c:v>4.6230731185684837</c:v>
                </c:pt>
                <c:pt idx="240">
                  <c:v>4.6330174798289168</c:v>
                </c:pt>
                <c:pt idx="241">
                  <c:v>4.642961841089349</c:v>
                </c:pt>
                <c:pt idx="242">
                  <c:v>4.6529062023497829</c:v>
                </c:pt>
                <c:pt idx="243">
                  <c:v>4.6628505636102151</c:v>
                </c:pt>
                <c:pt idx="244">
                  <c:v>4.6727949248706482</c:v>
                </c:pt>
                <c:pt idx="245">
                  <c:v>4.6827392861310813</c:v>
                </c:pt>
                <c:pt idx="246">
                  <c:v>4.6926836473915143</c:v>
                </c:pt>
                <c:pt idx="247">
                  <c:v>4.7026280086519465</c:v>
                </c:pt>
                <c:pt idx="248">
                  <c:v>4.7125723699123796</c:v>
                </c:pt>
                <c:pt idx="249">
                  <c:v>4.7225167311728127</c:v>
                </c:pt>
                <c:pt idx="250">
                  <c:v>4.7324610924332449</c:v>
                </c:pt>
                <c:pt idx="251">
                  <c:v>4.7424054536936779</c:v>
                </c:pt>
                <c:pt idx="252">
                  <c:v>4.752349814954111</c:v>
                </c:pt>
                <c:pt idx="253">
                  <c:v>4.7622941762145432</c:v>
                </c:pt>
                <c:pt idx="254">
                  <c:v>4.7722385374749772</c:v>
                </c:pt>
                <c:pt idx="255">
                  <c:v>4.7821828987354094</c:v>
                </c:pt>
                <c:pt idx="256">
                  <c:v>4.7921272599958424</c:v>
                </c:pt>
                <c:pt idx="257">
                  <c:v>4.8020716212562755</c:v>
                </c:pt>
                <c:pt idx="258">
                  <c:v>4.8120159825167077</c:v>
                </c:pt>
                <c:pt idx="259">
                  <c:v>4.8219603437771461</c:v>
                </c:pt>
                <c:pt idx="260">
                  <c:v>4.8319047050375739</c:v>
                </c:pt>
                <c:pt idx="261">
                  <c:v>4.841849066298006</c:v>
                </c:pt>
                <c:pt idx="262">
                  <c:v>4.85179342755844</c:v>
                </c:pt>
                <c:pt idx="263">
                  <c:v>4.8617377888188766</c:v>
                </c:pt>
                <c:pt idx="264">
                  <c:v>4.8716821500793062</c:v>
                </c:pt>
                <c:pt idx="265">
                  <c:v>4.8816265113397384</c:v>
                </c:pt>
                <c:pt idx="266">
                  <c:v>4.8915708726001714</c:v>
                </c:pt>
                <c:pt idx="267">
                  <c:v>4.9015152338606089</c:v>
                </c:pt>
                <c:pt idx="268">
                  <c:v>4.9114595951210367</c:v>
                </c:pt>
                <c:pt idx="269">
                  <c:v>4.9214039563814698</c:v>
                </c:pt>
                <c:pt idx="270">
                  <c:v>4.9313483176419028</c:v>
                </c:pt>
                <c:pt idx="271">
                  <c:v>4.9412926789023395</c:v>
                </c:pt>
                <c:pt idx="272">
                  <c:v>4.9512370401627681</c:v>
                </c:pt>
                <c:pt idx="273">
                  <c:v>4.9611814014232012</c:v>
                </c:pt>
                <c:pt idx="274">
                  <c:v>4.9711257626836343</c:v>
                </c:pt>
                <c:pt idx="275">
                  <c:v>4.9810701239440718</c:v>
                </c:pt>
                <c:pt idx="276">
                  <c:v>4.9910144852044995</c:v>
                </c:pt>
                <c:pt idx="277">
                  <c:v>5.0009588464649326</c:v>
                </c:pt>
                <c:pt idx="278">
                  <c:v>5.0109032077253648</c:v>
                </c:pt>
                <c:pt idx="279">
                  <c:v>5.0208475689858032</c:v>
                </c:pt>
                <c:pt idx="280">
                  <c:v>5.0307919302462309</c:v>
                </c:pt>
                <c:pt idx="281">
                  <c:v>5.040736291506664</c:v>
                </c:pt>
                <c:pt idx="282">
                  <c:v>5.0506806527671015</c:v>
                </c:pt>
                <c:pt idx="283">
                  <c:v>5.0606250140275346</c:v>
                </c:pt>
                <c:pt idx="284">
                  <c:v>5.0705693752879677</c:v>
                </c:pt>
                <c:pt idx="285">
                  <c:v>5.0805137365483954</c:v>
                </c:pt>
                <c:pt idx="286">
                  <c:v>5.0904580978088338</c:v>
                </c:pt>
                <c:pt idx="287">
                  <c:v>5.100402459069266</c:v>
                </c:pt>
                <c:pt idx="288">
                  <c:v>5.1103468203296982</c:v>
                </c:pt>
                <c:pt idx="289">
                  <c:v>5.1202911815901269</c:v>
                </c:pt>
                <c:pt idx="290">
                  <c:v>5.1302355428505644</c:v>
                </c:pt>
                <c:pt idx="291">
                  <c:v>5.1401799041109975</c:v>
                </c:pt>
                <c:pt idx="292">
                  <c:v>5.1501242653714305</c:v>
                </c:pt>
                <c:pt idx="293">
                  <c:v>5.1600686266318583</c:v>
                </c:pt>
                <c:pt idx="294">
                  <c:v>5.1700129878922958</c:v>
                </c:pt>
                <c:pt idx="295">
                  <c:v>5.1799573491527289</c:v>
                </c:pt>
                <c:pt idx="296">
                  <c:v>5.1899017104131611</c:v>
                </c:pt>
                <c:pt idx="297">
                  <c:v>5.1998460716735897</c:v>
                </c:pt>
                <c:pt idx="298">
                  <c:v>5.2097904329340272</c:v>
                </c:pt>
                <c:pt idx="299">
                  <c:v>5.2197347941944603</c:v>
                </c:pt>
                <c:pt idx="300">
                  <c:v>5.2296791554548934</c:v>
                </c:pt>
                <c:pt idx="301">
                  <c:v>5.2396235167153202</c:v>
                </c:pt>
                <c:pt idx="302">
                  <c:v>5.2495678779757586</c:v>
                </c:pt>
                <c:pt idx="303">
                  <c:v>5.2595122392361917</c:v>
                </c:pt>
                <c:pt idx="304">
                  <c:v>5.2694566004966248</c:v>
                </c:pt>
                <c:pt idx="305">
                  <c:v>5.2794009617570525</c:v>
                </c:pt>
                <c:pt idx="306">
                  <c:v>5.2893453230174901</c:v>
                </c:pt>
                <c:pt idx="307">
                  <c:v>5.2992896842779231</c:v>
                </c:pt>
                <c:pt idx="308">
                  <c:v>5.3092340455383553</c:v>
                </c:pt>
                <c:pt idx="309">
                  <c:v>5.3191784067987893</c:v>
                </c:pt>
                <c:pt idx="310">
                  <c:v>5.3291227680592215</c:v>
                </c:pt>
                <c:pt idx="311">
                  <c:v>5.3390671293196554</c:v>
                </c:pt>
                <c:pt idx="312">
                  <c:v>5.3490114905800876</c:v>
                </c:pt>
                <c:pt idx="313">
                  <c:v>5.3589558518405198</c:v>
                </c:pt>
                <c:pt idx="314">
                  <c:v>5.3689002131009538</c:v>
                </c:pt>
                <c:pt idx="315">
                  <c:v>5.378844574361386</c:v>
                </c:pt>
                <c:pt idx="316">
                  <c:v>5.388788935621819</c:v>
                </c:pt>
                <c:pt idx="317">
                  <c:v>5.3987332968822521</c:v>
                </c:pt>
                <c:pt idx="318">
                  <c:v>5.4086776581426843</c:v>
                </c:pt>
                <c:pt idx="319">
                  <c:v>5.4186220194031174</c:v>
                </c:pt>
                <c:pt idx="320">
                  <c:v>5.4285663806635505</c:v>
                </c:pt>
                <c:pt idx="321">
                  <c:v>5.4385107419239826</c:v>
                </c:pt>
                <c:pt idx="322">
                  <c:v>5.4484551031844166</c:v>
                </c:pt>
                <c:pt idx="323">
                  <c:v>5.4583994644448488</c:v>
                </c:pt>
                <c:pt idx="324">
                  <c:v>5.4683438257052819</c:v>
                </c:pt>
                <c:pt idx="325">
                  <c:v>5.478288186965715</c:v>
                </c:pt>
                <c:pt idx="326">
                  <c:v>5.4882325482261471</c:v>
                </c:pt>
                <c:pt idx="327">
                  <c:v>5.4981769094865802</c:v>
                </c:pt>
                <c:pt idx="328">
                  <c:v>5.5081212707470142</c:v>
                </c:pt>
                <c:pt idx="329">
                  <c:v>5.5180656320074455</c:v>
                </c:pt>
                <c:pt idx="330">
                  <c:v>5.5280099932678786</c:v>
                </c:pt>
                <c:pt idx="331">
                  <c:v>5.5379543545283125</c:v>
                </c:pt>
                <c:pt idx="332">
                  <c:v>5.5478987157887447</c:v>
                </c:pt>
                <c:pt idx="333">
                  <c:v>5.5578430770491769</c:v>
                </c:pt>
                <c:pt idx="334">
                  <c:v>5.5677874383096109</c:v>
                </c:pt>
                <c:pt idx="335">
                  <c:v>5.5777317995700431</c:v>
                </c:pt>
                <c:pt idx="336">
                  <c:v>5.5876761608304752</c:v>
                </c:pt>
                <c:pt idx="337">
                  <c:v>5.5976205220909092</c:v>
                </c:pt>
                <c:pt idx="338">
                  <c:v>5.6075648833513414</c:v>
                </c:pt>
                <c:pt idx="339">
                  <c:v>5.6175092446117736</c:v>
                </c:pt>
                <c:pt idx="340">
                  <c:v>5.6274536058722076</c:v>
                </c:pt>
                <c:pt idx="341">
                  <c:v>5.6373979671326406</c:v>
                </c:pt>
                <c:pt idx="342">
                  <c:v>5.6473423283930719</c:v>
                </c:pt>
                <c:pt idx="343">
                  <c:v>5.6572866896535059</c:v>
                </c:pt>
                <c:pt idx="344">
                  <c:v>5.667231050913939</c:v>
                </c:pt>
                <c:pt idx="345">
                  <c:v>5.677175412174372</c:v>
                </c:pt>
                <c:pt idx="346">
                  <c:v>5.6871197734348042</c:v>
                </c:pt>
                <c:pt idx="347">
                  <c:v>5.6970641346952373</c:v>
                </c:pt>
                <c:pt idx="348">
                  <c:v>5.7070084959556704</c:v>
                </c:pt>
                <c:pt idx="349">
                  <c:v>5.7169528572161035</c:v>
                </c:pt>
                <c:pt idx="350">
                  <c:v>5.7268972184765357</c:v>
                </c:pt>
                <c:pt idx="351">
                  <c:v>5.7368415797369696</c:v>
                </c:pt>
                <c:pt idx="352">
                  <c:v>5.7467859409974018</c:v>
                </c:pt>
                <c:pt idx="353">
                  <c:v>5.756730302257834</c:v>
                </c:pt>
                <c:pt idx="354">
                  <c:v>5.766674663518268</c:v>
                </c:pt>
                <c:pt idx="355">
                  <c:v>5.7766190247787002</c:v>
                </c:pt>
                <c:pt idx="356">
                  <c:v>5.7865633860391323</c:v>
                </c:pt>
                <c:pt idx="357">
                  <c:v>5.7965077472995663</c:v>
                </c:pt>
                <c:pt idx="358">
                  <c:v>5.8064521085600003</c:v>
                </c:pt>
                <c:pt idx="359">
                  <c:v>5.8163964698204325</c:v>
                </c:pt>
                <c:pt idx="360">
                  <c:v>5.8263408310808646</c:v>
                </c:pt>
                <c:pt idx="361">
                  <c:v>5.8362851923412986</c:v>
                </c:pt>
                <c:pt idx="362">
                  <c:v>5.8462295536017308</c:v>
                </c:pt>
                <c:pt idx="363">
                  <c:v>5.856173914862163</c:v>
                </c:pt>
                <c:pt idx="364">
                  <c:v>5.866118276122597</c:v>
                </c:pt>
                <c:pt idx="365">
                  <c:v>5.8760626373830291</c:v>
                </c:pt>
                <c:pt idx="366">
                  <c:v>5.8860069986434613</c:v>
                </c:pt>
                <c:pt idx="367">
                  <c:v>5.8959513599038944</c:v>
                </c:pt>
                <c:pt idx="368">
                  <c:v>5.9058957211643284</c:v>
                </c:pt>
                <c:pt idx="369">
                  <c:v>5.9158400824247597</c:v>
                </c:pt>
                <c:pt idx="370">
                  <c:v>5.9257844436851927</c:v>
                </c:pt>
                <c:pt idx="371">
                  <c:v>5.9357288049456267</c:v>
                </c:pt>
                <c:pt idx="372">
                  <c:v>5.9456731662060589</c:v>
                </c:pt>
                <c:pt idx="373">
                  <c:v>5.9556175274664911</c:v>
                </c:pt>
                <c:pt idx="374">
                  <c:v>5.9655618887269251</c:v>
                </c:pt>
                <c:pt idx="375">
                  <c:v>5.9755062499873572</c:v>
                </c:pt>
                <c:pt idx="376">
                  <c:v>5.9854506112477894</c:v>
                </c:pt>
                <c:pt idx="377">
                  <c:v>5.9953949725082234</c:v>
                </c:pt>
                <c:pt idx="378">
                  <c:v>6.0053393337686574</c:v>
                </c:pt>
                <c:pt idx="379">
                  <c:v>6.0152836950290878</c:v>
                </c:pt>
                <c:pt idx="380">
                  <c:v>6.0252280562895217</c:v>
                </c:pt>
                <c:pt idx="381">
                  <c:v>6.0351724175499557</c:v>
                </c:pt>
                <c:pt idx="382">
                  <c:v>6.0451167788103879</c:v>
                </c:pt>
                <c:pt idx="383">
                  <c:v>6.0550611400708201</c:v>
                </c:pt>
                <c:pt idx="384">
                  <c:v>6.065005501331254</c:v>
                </c:pt>
                <c:pt idx="385">
                  <c:v>6.0749498625916862</c:v>
                </c:pt>
                <c:pt idx="386">
                  <c:v>6.0848942238521184</c:v>
                </c:pt>
                <c:pt idx="387">
                  <c:v>6.0948385851125524</c:v>
                </c:pt>
                <c:pt idx="388">
                  <c:v>6.1047829463729846</c:v>
                </c:pt>
                <c:pt idx="389">
                  <c:v>6.1147273076334168</c:v>
                </c:pt>
                <c:pt idx="390">
                  <c:v>6.1246716688938507</c:v>
                </c:pt>
                <c:pt idx="391">
                  <c:v>6.1346160301542838</c:v>
                </c:pt>
                <c:pt idx="392">
                  <c:v>6.1445603914147151</c:v>
                </c:pt>
                <c:pt idx="393">
                  <c:v>6.1545047526751491</c:v>
                </c:pt>
                <c:pt idx="394">
                  <c:v>6.1644491139355821</c:v>
                </c:pt>
                <c:pt idx="395">
                  <c:v>6.1743934751960143</c:v>
                </c:pt>
                <c:pt idx="396">
                  <c:v>6.1843378364564474</c:v>
                </c:pt>
                <c:pt idx="397">
                  <c:v>6.1942821977168805</c:v>
                </c:pt>
                <c:pt idx="398">
                  <c:v>6.2042265589773127</c:v>
                </c:pt>
                <c:pt idx="399">
                  <c:v>6.2141709202377466</c:v>
                </c:pt>
                <c:pt idx="400">
                  <c:v>6.2241152814981788</c:v>
                </c:pt>
                <c:pt idx="401">
                  <c:v>6.2340596427586128</c:v>
                </c:pt>
                <c:pt idx="402">
                  <c:v>6.244004004019045</c:v>
                </c:pt>
                <c:pt idx="403">
                  <c:v>6.2539483652794772</c:v>
                </c:pt>
                <c:pt idx="404">
                  <c:v>6.2638927265399111</c:v>
                </c:pt>
                <c:pt idx="405">
                  <c:v>6.2738370878003433</c:v>
                </c:pt>
                <c:pt idx="406">
                  <c:v>6.2837814490607755</c:v>
                </c:pt>
                <c:pt idx="407">
                  <c:v>6.2937258103212095</c:v>
                </c:pt>
                <c:pt idx="408">
                  <c:v>6.3036701715816426</c:v>
                </c:pt>
                <c:pt idx="409">
                  <c:v>6.3136145328420747</c:v>
                </c:pt>
                <c:pt idx="410">
                  <c:v>6.3235588941025078</c:v>
                </c:pt>
                <c:pt idx="411">
                  <c:v>6.3335032553629409</c:v>
                </c:pt>
                <c:pt idx="412">
                  <c:v>6.3434476166233731</c:v>
                </c:pt>
                <c:pt idx="413">
                  <c:v>6.3533919778838062</c:v>
                </c:pt>
                <c:pt idx="414">
                  <c:v>6.3633363391442392</c:v>
                </c:pt>
                <c:pt idx="415">
                  <c:v>6.3732807004046714</c:v>
                </c:pt>
                <c:pt idx="416">
                  <c:v>6.3832250616651045</c:v>
                </c:pt>
                <c:pt idx="417">
                  <c:v>6.3931694229255376</c:v>
                </c:pt>
                <c:pt idx="418">
                  <c:v>6.4031137841859715</c:v>
                </c:pt>
                <c:pt idx="419">
                  <c:v>6.4130581454464028</c:v>
                </c:pt>
                <c:pt idx="420">
                  <c:v>6.4230025067068359</c:v>
                </c:pt>
                <c:pt idx="421">
                  <c:v>6.4329468679672699</c:v>
                </c:pt>
                <c:pt idx="422">
                  <c:v>6.4428912292277021</c:v>
                </c:pt>
                <c:pt idx="423">
                  <c:v>6.4528355904881343</c:v>
                </c:pt>
                <c:pt idx="424">
                  <c:v>6.4627799517485682</c:v>
                </c:pt>
                <c:pt idx="425">
                  <c:v>6.4727243130090004</c:v>
                </c:pt>
                <c:pt idx="426">
                  <c:v>6.4826686742694326</c:v>
                </c:pt>
                <c:pt idx="427">
                  <c:v>6.4926130355298666</c:v>
                </c:pt>
                <c:pt idx="428">
                  <c:v>6.5025573967902996</c:v>
                </c:pt>
                <c:pt idx="429">
                  <c:v>6.5125017580507309</c:v>
                </c:pt>
                <c:pt idx="430">
                  <c:v>6.5224461193111649</c:v>
                </c:pt>
                <c:pt idx="431">
                  <c:v>6.532390480571598</c:v>
                </c:pt>
                <c:pt idx="432">
                  <c:v>6.5423348418320311</c:v>
                </c:pt>
                <c:pt idx="433">
                  <c:v>6.5522792030924633</c:v>
                </c:pt>
                <c:pt idx="434">
                  <c:v>6.5622235643528963</c:v>
                </c:pt>
                <c:pt idx="435">
                  <c:v>6.5721679256133294</c:v>
                </c:pt>
                <c:pt idx="436">
                  <c:v>6.5821122868737616</c:v>
                </c:pt>
                <c:pt idx="437">
                  <c:v>6.5920566481341947</c:v>
                </c:pt>
                <c:pt idx="438">
                  <c:v>6.6020010093946278</c:v>
                </c:pt>
                <c:pt idx="439">
                  <c:v>6.6119453706550599</c:v>
                </c:pt>
                <c:pt idx="440">
                  <c:v>6.621889731915493</c:v>
                </c:pt>
                <c:pt idx="441">
                  <c:v>6.631834093175927</c:v>
                </c:pt>
                <c:pt idx="442">
                  <c:v>6.6417784544363583</c:v>
                </c:pt>
                <c:pt idx="443">
                  <c:v>6.6517228156967914</c:v>
                </c:pt>
                <c:pt idx="444">
                  <c:v>6.6616671769572253</c:v>
                </c:pt>
                <c:pt idx="445">
                  <c:v>6.6716115382176575</c:v>
                </c:pt>
                <c:pt idx="446">
                  <c:v>6.6815558994780897</c:v>
                </c:pt>
                <c:pt idx="447">
                  <c:v>6.6915002607385237</c:v>
                </c:pt>
                <c:pt idx="448">
                  <c:v>6.7014446219989559</c:v>
                </c:pt>
                <c:pt idx="449">
                  <c:v>6.7113889832593898</c:v>
                </c:pt>
                <c:pt idx="450">
                  <c:v>6.721333344519822</c:v>
                </c:pt>
              </c:numCache>
            </c:numRef>
          </c:xVal>
          <c:yVal>
            <c:numRef>
              <c:f>fit!$M$19:$M$469</c:f>
              <c:numCache>
                <c:formatCode>General</c:formatCode>
                <c:ptCount val="451"/>
                <c:pt idx="0">
                  <c:v>1.2430294859872539</c:v>
                </c:pt>
                <c:pt idx="1">
                  <c:v>0.67150655598743114</c:v>
                </c:pt>
                <c:pt idx="2">
                  <c:v>0.12535081003860427</c:v>
                </c:pt>
                <c:pt idx="3">
                  <c:v>-0.396362837101222</c:v>
                </c:pt>
                <c:pt idx="4">
                  <c:v>-0.89452749493274553</c:v>
                </c:pt>
                <c:pt idx="5">
                  <c:v>-1.3700053836899428</c:v>
                </c:pt>
                <c:pt idx="6">
                  <c:v>-1.8236288841091053</c:v>
                </c:pt>
                <c:pt idx="7">
                  <c:v>-2.2562015517307543</c:v>
                </c:pt>
                <c:pt idx="8">
                  <c:v>-2.6684990969299172</c:v>
                </c:pt>
                <c:pt idx="9">
                  <c:v>-3.0612703318304249</c:v>
                </c:pt>
                <c:pt idx="10">
                  <c:v>-3.4352380852201421</c:v>
                </c:pt>
                <c:pt idx="11">
                  <c:v>-3.7911000865456899</c:v>
                </c:pt>
                <c:pt idx="12">
                  <c:v>-4.1295298200300898</c:v>
                </c:pt>
                <c:pt idx="13">
                  <c:v>-4.4511773499199627</c:v>
                </c:pt>
                <c:pt idx="14">
                  <c:v>-4.7566701178367801</c:v>
                </c:pt>
                <c:pt idx="15">
                  <c:v>-5.0466137131723343</c:v>
                </c:pt>
                <c:pt idx="16">
                  <c:v>-5.3215926174376893</c:v>
                </c:pt>
                <c:pt idx="17">
                  <c:v>-5.5821709234442753</c:v>
                </c:pt>
                <c:pt idx="18">
                  <c:v>-5.8288930301657356</c:v>
                </c:pt>
                <c:pt idx="19">
                  <c:v>-6.0622843141007845</c:v>
                </c:pt>
                <c:pt idx="20">
                  <c:v>-6.2828517779298743</c:v>
                </c:pt>
                <c:pt idx="21">
                  <c:v>-6.4910846772313437</c:v>
                </c:pt>
                <c:pt idx="22">
                  <c:v>-6.687455125997273</c:v>
                </c:pt>
                <c:pt idx="23">
                  <c:v>-6.8724186816641843</c:v>
                </c:pt>
                <c:pt idx="24">
                  <c:v>-7.0464149103495686</c:v>
                </c:pt>
                <c:pt idx="25">
                  <c:v>-7.2098679329619824</c:v>
                </c:pt>
                <c:pt idx="26">
                  <c:v>-7.3631869528300857</c:v>
                </c:pt>
                <c:pt idx="27">
                  <c:v>-7.5067667654740013</c:v>
                </c:pt>
                <c:pt idx="28">
                  <c:v>-7.6409882511215965</c:v>
                </c:pt>
                <c:pt idx="29">
                  <c:v>-7.7662188505516898</c:v>
                </c:pt>
                <c:pt idx="30">
                  <c:v>-7.8828130248270316</c:v>
                </c:pt>
                <c:pt idx="31">
                  <c:v>-7.9911126994603681</c:v>
                </c:pt>
                <c:pt idx="32">
                  <c:v>-8.0914476935391111</c:v>
                </c:pt>
                <c:pt idx="33">
                  <c:v>-8.1841361343160148</c:v>
                </c:pt>
                <c:pt idx="34">
                  <c:v>-8.2694848577564493</c:v>
                </c:pt>
                <c:pt idx="35">
                  <c:v>-8.3477897955161602</c:v>
                </c:pt>
                <c:pt idx="36">
                  <c:v>-8.4193363488074766</c:v>
                </c:pt>
                <c:pt idx="37">
                  <c:v>-8.484399749596518</c:v>
                </c:pt>
                <c:pt idx="38">
                  <c:v>-8.5432454095590167</c:v>
                </c:pt>
                <c:pt idx="39">
                  <c:v>-8.596129257207922</c:v>
                </c:pt>
                <c:pt idx="40">
                  <c:v>-8.6432980635920806</c:v>
                </c:pt>
                <c:pt idx="41">
                  <c:v>-8.6849897569518077</c:v>
                </c:pt>
                <c:pt idx="42">
                  <c:v>-8.7214337267041735</c:v>
                </c:pt>
                <c:pt idx="43">
                  <c:v>-8.7528511171181798</c:v>
                </c:pt>
                <c:pt idx="44">
                  <c:v>-8.7794551110280104</c:v>
                </c:pt>
                <c:pt idx="45">
                  <c:v>-8.8014512039206512</c:v>
                </c:pt>
                <c:pt idx="46">
                  <c:v>-8.8190374687229305</c:v>
                </c:pt>
                <c:pt idx="47">
                  <c:v>-8.8324048116020499</c:v>
                </c:pt>
                <c:pt idx="48">
                  <c:v>-8.8417372190830683</c:v>
                </c:pt>
                <c:pt idx="49">
                  <c:v>-8.8472119967765792</c:v>
                </c:pt>
                <c:pt idx="50">
                  <c:v>-8.8489999999999984</c:v>
                </c:pt>
                <c:pt idx="51">
                  <c:v>-8.8472658565661604</c:v>
                </c:pt>
                <c:pt idx="52">
                  <c:v>-8.8421681820039204</c:v>
                </c:pt>
                <c:pt idx="53">
                  <c:v>-8.8338597874663343</c:v>
                </c:pt>
                <c:pt idx="54">
                  <c:v>-8.8224878805734672</c:v>
                </c:pt>
                <c:pt idx="55">
                  <c:v>-8.8081942594285714</c:v>
                </c:pt>
                <c:pt idx="56">
                  <c:v>-8.7911155000382504</c:v>
                </c:pt>
                <c:pt idx="57">
                  <c:v>-8.7713831373594981</c:v>
                </c:pt>
                <c:pt idx="58">
                  <c:v>-8.749123840188993</c:v>
                </c:pt>
                <c:pt idx="59">
                  <c:v>-8.7244595801027245</c:v>
                </c:pt>
                <c:pt idx="60">
                  <c:v>-8.6975077946470698</c:v>
                </c:pt>
                <c:pt idx="61">
                  <c:v>-8.6683815449755777</c:v>
                </c:pt>
                <c:pt idx="62">
                  <c:v>-8.6371896681192517</c:v>
                </c:pt>
                <c:pt idx="63">
                  <c:v>-8.60403692407173</c:v>
                </c:pt>
                <c:pt idx="64">
                  <c:v>-8.5690241378646519</c:v>
                </c:pt>
                <c:pt idx="65">
                  <c:v>-8.532248336802656</c:v>
                </c:pt>
                <c:pt idx="66">
                  <c:v>-8.493802883021587</c:v>
                </c:pt>
                <c:pt idx="67">
                  <c:v>-8.4537776015281736</c:v>
                </c:pt>
                <c:pt idx="68">
                  <c:v>-8.4122589038738962</c:v>
                </c:pt>
                <c:pt idx="69">
                  <c:v>-8.3693299076108012</c:v>
                </c:pt>
                <c:pt idx="70">
                  <c:v>-8.3250705516718924</c:v>
                </c:pt>
                <c:pt idx="71">
                  <c:v>-8.2795577078139608</c:v>
                </c:pt>
                <c:pt idx="72">
                  <c:v>-8.2328652882561357</c:v>
                </c:pt>
                <c:pt idx="73">
                  <c:v>-8.1850643496428095</c:v>
                </c:pt>
                <c:pt idx="74">
                  <c:v>-8.1362231934553559</c:v>
                </c:pt>
                <c:pt idx="75">
                  <c:v>-8.0864074629928631</c:v>
                </c:pt>
                <c:pt idx="76">
                  <c:v>-8.0356802370379388</c:v>
                </c:pt>
                <c:pt idx="77">
                  <c:v>-7.9841021203198466</c:v>
                </c:pt>
                <c:pt idx="78">
                  <c:v>-7.9317313308834247</c:v>
                </c:pt>
                <c:pt idx="79">
                  <c:v>-7.8786237844684823</c:v>
                </c:pt>
                <c:pt idx="80">
                  <c:v>-7.8248331760009933</c:v>
                </c:pt>
                <c:pt idx="81">
                  <c:v>-7.7704110582938508</c:v>
                </c:pt>
                <c:pt idx="82">
                  <c:v>-7.7154069180516975</c:v>
                </c:pt>
                <c:pt idx="83">
                  <c:v>-7.6598682492712049</c:v>
                </c:pt>
                <c:pt idx="84">
                  <c:v>-7.6038406241249792</c:v>
                </c:pt>
                <c:pt idx="85">
                  <c:v>-7.5473677614144492</c:v>
                </c:pt>
                <c:pt idx="86">
                  <c:v>-7.490491592674017</c:v>
                </c:pt>
                <c:pt idx="87">
                  <c:v>-7.4332523260061798</c:v>
                </c:pt>
                <c:pt idx="88">
                  <c:v>-7.3756885077244796</c:v>
                </c:pt>
                <c:pt idx="89">
                  <c:v>-7.3178370818786149</c:v>
                </c:pt>
                <c:pt idx="90">
                  <c:v>-7.2597334477335718</c:v>
                </c:pt>
                <c:pt idx="91">
                  <c:v>-7.2014115152721043</c:v>
                </c:pt>
                <c:pt idx="92">
                  <c:v>-7.1429037587876438</c:v>
                </c:pt>
                <c:pt idx="93">
                  <c:v>-7.0842412686324314</c:v>
                </c:pt>
                <c:pt idx="94">
                  <c:v>-7.025453801183426</c:v>
                </c:pt>
                <c:pt idx="95">
                  <c:v>-6.9665698270865422</c:v>
                </c:pt>
                <c:pt idx="96">
                  <c:v>-6.907616577837576</c:v>
                </c:pt>
                <c:pt idx="97">
                  <c:v>-6.8486200907563415</c:v>
                </c:pt>
                <c:pt idx="98">
                  <c:v>-6.789605252408573</c:v>
                </c:pt>
                <c:pt idx="99">
                  <c:v>-6.7305958405282587</c:v>
                </c:pt>
                <c:pt idx="100">
                  <c:v>-6.6716145644914295</c:v>
                </c:pt>
                <c:pt idx="101">
                  <c:v>-6.6126831043905359</c:v>
                </c:pt>
                <c:pt idx="102">
                  <c:v>-6.5538221487570025</c:v>
                </c:pt>
                <c:pt idx="103">
                  <c:v>-6.4950514309779122</c:v>
                </c:pt>
                <c:pt idx="104">
                  <c:v>-6.4363897644511878</c:v>
                </c:pt>
                <c:pt idx="105">
                  <c:v>-6.3778550765222128</c:v>
                </c:pt>
                <c:pt idx="106">
                  <c:v>-6.3194644412432632</c:v>
                </c:pt>
                <c:pt idx="107">
                  <c:v>-6.2612341109958649</c:v>
                </c:pt>
                <c:pt idx="108">
                  <c:v>-6.2031795470147193</c:v>
                </c:pt>
                <c:pt idx="109">
                  <c:v>-6.1453154488505968</c:v>
                </c:pt>
                <c:pt idx="110">
                  <c:v>-6.0876557828083389</c:v>
                </c:pt>
                <c:pt idx="111">
                  <c:v>-6.0302138093948239</c:v>
                </c:pt>
                <c:pt idx="112">
                  <c:v>-5.9730021098106318</c:v>
                </c:pt>
                <c:pt idx="113">
                  <c:v>-5.916032611518018</c:v>
                </c:pt>
                <c:pt idx="114">
                  <c:v>-5.8593166129165981</c:v>
                </c:pt>
                <c:pt idx="115">
                  <c:v>-5.8028648071572686</c:v>
                </c:pt>
                <c:pt idx="116">
                  <c:v>-5.7466873051236167</c:v>
                </c:pt>
                <c:pt idx="117">
                  <c:v>-5.6907936576093068</c:v>
                </c:pt>
                <c:pt idx="118">
                  <c:v>-5.6351928767188442</c:v>
                </c:pt>
                <c:pt idx="119">
                  <c:v>-5.5798934565181781</c:v>
                </c:pt>
                <c:pt idx="120">
                  <c:v>-5.5249033929608382</c:v>
                </c:pt>
                <c:pt idx="121">
                  <c:v>-5.4702302031142338</c:v>
                </c:pt>
                <c:pt idx="122">
                  <c:v>-5.4158809437101114</c:v>
                </c:pt>
                <c:pt idx="123">
                  <c:v>-5.3618622290422069</c:v>
                </c:pt>
                <c:pt idx="124">
                  <c:v>-5.3081802482334108</c:v>
                </c:pt>
                <c:pt idx="125">
                  <c:v>-5.2548407818940399</c:v>
                </c:pt>
                <c:pt idx="126">
                  <c:v>-5.2018492181919926</c:v>
                </c:pt>
                <c:pt idx="127">
                  <c:v>-5.1492105683549294</c:v>
                </c:pt>
                <c:pt idx="128">
                  <c:v>-5.0969294816239241</c:v>
                </c:pt>
                <c:pt idx="129">
                  <c:v>-5.0450102596773503</c:v>
                </c:pt>
                <c:pt idx="130">
                  <c:v>-4.9934568705431817</c:v>
                </c:pt>
                <c:pt idx="131">
                  <c:v>-4.9422729620171895</c:v>
                </c:pt>
                <c:pt idx="132">
                  <c:v>-4.8914618746040022</c:v>
                </c:pt>
                <c:pt idx="133">
                  <c:v>-4.8410266539973916</c:v>
                </c:pt>
                <c:pt idx="134">
                  <c:v>-4.7909700631155756</c:v>
                </c:pt>
                <c:pt idx="135">
                  <c:v>-4.7412945937068445</c:v>
                </c:pt>
                <c:pt idx="136">
                  <c:v>-4.6920024775402061</c:v>
                </c:pt>
                <c:pt idx="137">
                  <c:v>-4.6430956971953732</c:v>
                </c:pt>
                <c:pt idx="138">
                  <c:v>-4.5945759964658102</c:v>
                </c:pt>
                <c:pt idx="139">
                  <c:v>-4.5464448903881598</c:v>
                </c:pt>
                <c:pt idx="140">
                  <c:v>-4.4987036749109377</c:v>
                </c:pt>
                <c:pt idx="141">
                  <c:v>-4.4513534362148386</c:v>
                </c:pt>
                <c:pt idx="142">
                  <c:v>-4.4043950596967196</c:v>
                </c:pt>
                <c:pt idx="143">
                  <c:v>-4.357829238628808</c:v>
                </c:pt>
                <c:pt idx="144">
                  <c:v>-4.3116564825043371</c:v>
                </c:pt>
                <c:pt idx="145">
                  <c:v>-4.265877125080447</c:v>
                </c:pt>
                <c:pt idx="146">
                  <c:v>-4.22049133212876</c:v>
                </c:pt>
                <c:pt idx="147">
                  <c:v>-4.1754991089037503</c:v>
                </c:pt>
                <c:pt idx="148">
                  <c:v>-4.1309003073386572</c:v>
                </c:pt>
                <c:pt idx="149">
                  <c:v>-4.0866946329783334</c:v>
                </c:pt>
                <c:pt idx="150">
                  <c:v>-4.0428816516581856</c:v>
                </c:pt>
                <c:pt idx="151">
                  <c:v>-3.9994607959379183</c:v>
                </c:pt>
                <c:pt idx="152">
                  <c:v>-3.9564313712986428</c:v>
                </c:pt>
                <c:pt idx="153">
                  <c:v>-3.9137925621115146</c:v>
                </c:pt>
                <c:pt idx="154">
                  <c:v>-3.8715434373858146</c:v>
                </c:pt>
                <c:pt idx="155">
                  <c:v>-3.8296829563041794</c:v>
                </c:pt>
                <c:pt idx="156">
                  <c:v>-3.7882099735523109</c:v>
                </c:pt>
                <c:pt idx="157">
                  <c:v>-3.7471232444503411</c:v>
                </c:pt>
                <c:pt idx="158">
                  <c:v>-3.7064214298927567</c:v>
                </c:pt>
                <c:pt idx="159">
                  <c:v>-3.6661031011035119</c:v>
                </c:pt>
                <c:pt idx="160">
                  <c:v>-3.6261667442128198</c:v>
                </c:pt>
                <c:pt idx="161">
                  <c:v>-3.5866107646617849</c:v>
                </c:pt>
                <c:pt idx="162">
                  <c:v>-3.5474334914409122</c:v>
                </c:pt>
                <c:pt idx="163">
                  <c:v>-3.5086331811683049</c:v>
                </c:pt>
                <c:pt idx="164">
                  <c:v>-3.4702080220131046</c:v>
                </c:pt>
                <c:pt idx="165">
                  <c:v>-3.4321561374696579</c:v>
                </c:pt>
                <c:pt idx="166">
                  <c:v>-3.3944755899875703</c:v>
                </c:pt>
                <c:pt idx="167">
                  <c:v>-3.3571643844627341</c:v>
                </c:pt>
                <c:pt idx="168">
                  <c:v>-3.3202204715941988</c:v>
                </c:pt>
                <c:pt idx="169">
                  <c:v>-3.2836417511115825</c:v>
                </c:pt>
                <c:pt idx="170">
                  <c:v>-3.2474260748776014</c:v>
                </c:pt>
                <c:pt idx="171">
                  <c:v>-3.2115712498700821</c:v>
                </c:pt>
                <c:pt idx="172">
                  <c:v>-3.1760750410477088</c:v>
                </c:pt>
                <c:pt idx="173">
                  <c:v>-3.140935174103622</c:v>
                </c:pt>
                <c:pt idx="174">
                  <c:v>-3.1061493381107925</c:v>
                </c:pt>
                <c:pt idx="175">
                  <c:v>-3.0717151880630418</c:v>
                </c:pt>
                <c:pt idx="176">
                  <c:v>-3.0376303473153454</c:v>
                </c:pt>
                <c:pt idx="177">
                  <c:v>-3.0038924099270323</c:v>
                </c:pt>
                <c:pt idx="178">
                  <c:v>-2.9704989429113065</c:v>
                </c:pt>
                <c:pt idx="179">
                  <c:v>-2.937447488394382</c:v>
                </c:pt>
                <c:pt idx="180">
                  <c:v>-2.9047355656875307</c:v>
                </c:pt>
                <c:pt idx="181">
                  <c:v>-2.872360673275058</c:v>
                </c:pt>
                <c:pt idx="182">
                  <c:v>-2.8403202907212268</c:v>
                </c:pt>
                <c:pt idx="183">
                  <c:v>-2.8086118804990337</c:v>
                </c:pt>
                <c:pt idx="184">
                  <c:v>-2.7772328897436713</c:v>
                </c:pt>
                <c:pt idx="185">
                  <c:v>-2.74618075193324</c:v>
                </c:pt>
                <c:pt idx="186">
                  <c:v>-2.7154528884994948</c:v>
                </c:pt>
                <c:pt idx="187">
                  <c:v>-2.6850467103709921</c:v>
                </c:pt>
                <c:pt idx="188">
                  <c:v>-2.6549596194511453</c:v>
                </c:pt>
                <c:pt idx="189">
                  <c:v>-2.6251890100334867</c:v>
                </c:pt>
                <c:pt idx="190">
                  <c:v>-2.5957322701564807</c:v>
                </c:pt>
                <c:pt idx="191">
                  <c:v>-2.5665867828999551</c:v>
                </c:pt>
                <c:pt idx="192">
                  <c:v>-2.5377499276253506</c:v>
                </c:pt>
                <c:pt idx="193">
                  <c:v>-2.5092190811618358</c:v>
                </c:pt>
                <c:pt idx="194">
                  <c:v>-2.480991618940144</c:v>
                </c:pt>
                <c:pt idx="195">
                  <c:v>-2.4530649160761819</c:v>
                </c:pt>
                <c:pt idx="196">
                  <c:v>-2.4254363484061328</c:v>
                </c:pt>
                <c:pt idx="197">
                  <c:v>-2.3981032934748669</c:v>
                </c:pt>
                <c:pt idx="198">
                  <c:v>-2.3710631314793735</c:v>
                </c:pt>
                <c:pt idx="199">
                  <c:v>-2.3443132461688436</c:v>
                </c:pt>
                <c:pt idx="200">
                  <c:v>-2.317851025703026</c:v>
                </c:pt>
                <c:pt idx="201">
                  <c:v>-2.29167386347036</c:v>
                </c:pt>
                <c:pt idx="202">
                  <c:v>-2.2657791588674039</c:v>
                </c:pt>
                <c:pt idx="203">
                  <c:v>-2.2401643180409465</c:v>
                </c:pt>
                <c:pt idx="204">
                  <c:v>-2.2148267545942577</c:v>
                </c:pt>
                <c:pt idx="205">
                  <c:v>-2.1897638902587397</c:v>
                </c:pt>
                <c:pt idx="206">
                  <c:v>-2.1649731555322878</c:v>
                </c:pt>
                <c:pt idx="207">
                  <c:v>-2.1404519902856527</c:v>
                </c:pt>
                <c:pt idx="208">
                  <c:v>-2.116197844337949</c:v>
                </c:pt>
                <c:pt idx="209">
                  <c:v>-2.0922081780024504</c:v>
                </c:pt>
                <c:pt idx="210">
                  <c:v>-2.0684804626039122</c:v>
                </c:pt>
                <c:pt idx="211">
                  <c:v>-2.0450121809683188</c:v>
                </c:pt>
                <c:pt idx="212">
                  <c:v>-2.0218008278862651</c:v>
                </c:pt>
                <c:pt idx="213">
                  <c:v>-1.9988439105508711</c:v>
                </c:pt>
                <c:pt idx="214">
                  <c:v>-1.9761389489712449</c:v>
                </c:pt>
                <c:pt idx="215">
                  <c:v>-1.9536834763624213</c:v>
                </c:pt>
                <c:pt idx="216">
                  <c:v>-1.9314750395126774</c:v>
                </c:pt>
                <c:pt idx="217">
                  <c:v>-1.9095111991290874</c:v>
                </c:pt>
                <c:pt idx="218">
                  <c:v>-1.8877895301621914</c:v>
                </c:pt>
                <c:pt idx="219">
                  <c:v>-1.8663076221105352</c:v>
                </c:pt>
                <c:pt idx="220">
                  <c:v>-1.84506307930592</c:v>
                </c:pt>
                <c:pt idx="221">
                  <c:v>-1.8240535211800781</c:v>
                </c:pt>
                <c:pt idx="222">
                  <c:v>-1.8032765825135202</c:v>
                </c:pt>
                <c:pt idx="223">
                  <c:v>-1.7827299136672592</c:v>
                </c:pt>
                <c:pt idx="224">
                  <c:v>-1.7624111807980627</c:v>
                </c:pt>
                <c:pt idx="225">
                  <c:v>-1.7423180660579387</c:v>
                </c:pt>
                <c:pt idx="226">
                  <c:v>-1.7224482677784401</c:v>
                </c:pt>
                <c:pt idx="227">
                  <c:v>-1.7027995006403911</c:v>
                </c:pt>
                <c:pt idx="228">
                  <c:v>-1.6833694958296832</c:v>
                </c:pt>
                <c:pt idx="229">
                  <c:v>-1.6641560011796372</c:v>
                </c:pt>
                <c:pt idx="230">
                  <c:v>-1.6451567813005143</c:v>
                </c:pt>
                <c:pt idx="231">
                  <c:v>-1.626369617696682</c:v>
                </c:pt>
                <c:pt idx="232">
                  <c:v>-1.6077923088719859</c:v>
                </c:pt>
                <c:pt idx="233">
                  <c:v>-1.5894226704237504</c:v>
                </c:pt>
                <c:pt idx="234">
                  <c:v>-1.5712585351259274</c:v>
                </c:pt>
                <c:pt idx="235">
                  <c:v>-1.553297753001849</c:v>
                </c:pt>
                <c:pt idx="236">
                  <c:v>-1.5355381913869826</c:v>
                </c:pt>
                <c:pt idx="237">
                  <c:v>-1.517977734982159</c:v>
                </c:pt>
                <c:pt idx="238">
                  <c:v>-1.5006142858976543</c:v>
                </c:pt>
                <c:pt idx="239">
                  <c:v>-1.4834457636885119</c:v>
                </c:pt>
                <c:pt idx="240">
                  <c:v>-1.4664701053815115</c:v>
                </c:pt>
                <c:pt idx="241">
                  <c:v>-1.4496852654941259</c:v>
                </c:pt>
                <c:pt idx="242">
                  <c:v>-1.4330892160458155</c:v>
                </c:pt>
                <c:pt idx="243">
                  <c:v>-1.4166799465620301</c:v>
                </c:pt>
                <c:pt idx="244">
                  <c:v>-1.400455464071195</c:v>
                </c:pt>
                <c:pt idx="245">
                  <c:v>-1.3844137930950486</c:v>
                </c:pt>
                <c:pt idx="246">
                  <c:v>-1.3685529756325938</c:v>
                </c:pt>
                <c:pt idx="247">
                  <c:v>-1.352871071137981</c:v>
                </c:pt>
                <c:pt idx="248">
                  <c:v>-1.337366156492573</c:v>
                </c:pt>
                <c:pt idx="249">
                  <c:v>-1.3220363259715224</c:v>
                </c:pt>
                <c:pt idx="250">
                  <c:v>-1.3068796912050413</c:v>
                </c:pt>
                <c:pt idx="251">
                  <c:v>-1.2918943811346737</c:v>
                </c:pt>
                <c:pt idx="252">
                  <c:v>-1.277078541964813</c:v>
                </c:pt>
                <c:pt idx="253">
                  <c:v>-1.2624303371096461</c:v>
                </c:pt>
                <c:pt idx="254">
                  <c:v>-1.2479479471357988</c:v>
                </c:pt>
                <c:pt idx="255">
                  <c:v>-1.2336295697008977</c:v>
                </c:pt>
                <c:pt idx="256">
                  <c:v>-1.2194734194882013</c:v>
                </c:pt>
                <c:pt idx="257">
                  <c:v>-1.2054777281375766</c:v>
                </c:pt>
                <c:pt idx="258">
                  <c:v>-1.1916407441729542</c:v>
                </c:pt>
                <c:pt idx="259">
                  <c:v>-1.1779607329264663</c:v>
                </c:pt>
                <c:pt idx="260">
                  <c:v>-1.1644359764594994</c:v>
                </c:pt>
                <c:pt idx="261">
                  <c:v>-1.1510647734806612</c:v>
                </c:pt>
                <c:pt idx="262">
                  <c:v>-1.1378454392610988</c:v>
                </c:pt>
                <c:pt idx="263">
                  <c:v>-1.1247763055470679</c:v>
                </c:pt>
                <c:pt idx="264">
                  <c:v>-1.1118557204700668</c:v>
                </c:pt>
                <c:pt idx="265">
                  <c:v>-1.0990820484545742</c:v>
                </c:pt>
                <c:pt idx="266">
                  <c:v>-1.0864536701236482</c:v>
                </c:pt>
                <c:pt idx="267">
                  <c:v>-1.0739689822024217</c:v>
                </c:pt>
                <c:pt idx="268">
                  <c:v>-1.0616263974196873</c:v>
                </c:pt>
                <c:pt idx="269">
                  <c:v>-1.0494243444076012</c:v>
                </c:pt>
                <c:pt idx="270">
                  <c:v>-1.0373612675998114</c:v>
                </c:pt>
                <c:pt idx="271">
                  <c:v>-1.025435627127909</c:v>
                </c:pt>
                <c:pt idx="272">
                  <c:v>-1.0136458987164843</c:v>
                </c:pt>
                <c:pt idx="273">
                  <c:v>-1.0019905735767498</c:v>
                </c:pt>
                <c:pt idx="274">
                  <c:v>-0.99046815829900081</c:v>
                </c:pt>
                <c:pt idx="275">
                  <c:v>-0.97907717474383849</c:v>
                </c:pt>
                <c:pt idx="276">
                  <c:v>-0.96781615993239523</c:v>
                </c:pt>
                <c:pt idx="277">
                  <c:v>-0.95668366593550025</c:v>
                </c:pt>
                <c:pt idx="278">
                  <c:v>-0.94567825976206576</c:v>
                </c:pt>
                <c:pt idx="279">
                  <c:v>-0.93479852324658252</c:v>
                </c:pt>
                <c:pt idx="280">
                  <c:v>-0.92404305293596201</c:v>
                </c:pt>
                <c:pt idx="281">
                  <c:v>-0.91341045997564085</c:v>
                </c:pt>
                <c:pt idx="282">
                  <c:v>-0.90289936999521658</c:v>
                </c:pt>
                <c:pt idx="283">
                  <c:v>-0.89250842299351907</c:v>
                </c:pt>
                <c:pt idx="284">
                  <c:v>-0.88223627322324283</c:v>
                </c:pt>
                <c:pt idx="285">
                  <c:v>-0.87208158907523681</c:v>
                </c:pt>
                <c:pt idx="286">
                  <c:v>-0.86204305296244477</c:v>
                </c:pt>
                <c:pt idx="287">
                  <c:v>-0.8521193612036726</c:v>
                </c:pt>
                <c:pt idx="288">
                  <c:v>-0.84230922390705187</c:v>
                </c:pt>
                <c:pt idx="289">
                  <c:v>-0.83261136485345355</c:v>
                </c:pt>
                <c:pt idx="290">
                  <c:v>-0.82302452137975091</c:v>
                </c:pt>
                <c:pt idx="291">
                  <c:v>-0.813547444262116</c:v>
                </c:pt>
                <c:pt idx="292">
                  <c:v>-0.80417889759923444</c:v>
                </c:pt>
                <c:pt idx="293">
                  <c:v>-0.79491765869564324</c:v>
                </c:pt>
                <c:pt idx="294">
                  <c:v>-0.78576251794511465</c:v>
                </c:pt>
                <c:pt idx="295">
                  <c:v>-0.77671227871424342</c:v>
                </c:pt>
                <c:pt idx="296">
                  <c:v>-0.76776575722612661</c:v>
                </c:pt>
                <c:pt idx="297">
                  <c:v>-0.75892178244432063</c:v>
                </c:pt>
                <c:pt idx="298">
                  <c:v>-0.75017919595700588</c:v>
                </c:pt>
                <c:pt idx="299">
                  <c:v>-0.74153685186148832</c:v>
                </c:pt>
                <c:pt idx="300">
                  <c:v>-0.73299361664894513</c:v>
                </c:pt>
                <c:pt idx="301">
                  <c:v>-0.72454836908957432</c:v>
                </c:pt>
                <c:pt idx="302">
                  <c:v>-0.71620000011807095</c:v>
                </c:pt>
                <c:pt idx="303">
                  <c:v>-0.70794741271957995</c:v>
                </c:pt>
                <c:pt idx="304">
                  <c:v>-0.69978952181598464</c:v>
                </c:pt>
                <c:pt idx="305">
                  <c:v>-0.69172525415271957</c:v>
                </c:pt>
                <c:pt idx="306">
                  <c:v>-0.68375354818601342</c:v>
                </c:pt>
                <c:pt idx="307">
                  <c:v>-0.67587335397069714</c:v>
                </c:pt>
                <c:pt idx="308">
                  <c:v>-0.66808363304844953</c:v>
                </c:pt>
                <c:pt idx="309">
                  <c:v>-0.6603833583366443</c:v>
                </c:pt>
                <c:pt idx="310">
                  <c:v>-0.65277151401774269</c:v>
                </c:pt>
                <c:pt idx="311">
                  <c:v>-0.64524709542925185</c:v>
                </c:pt>
                <c:pt idx="312">
                  <c:v>-0.63780910895429599</c:v>
                </c:pt>
                <c:pt idx="313">
                  <c:v>-0.63045657191278393</c:v>
                </c:pt>
                <c:pt idx="314">
                  <c:v>-0.62318851245321194</c:v>
                </c:pt>
                <c:pt idx="315">
                  <c:v>-0.61600396944510538</c:v>
                </c:pt>
                <c:pt idx="316">
                  <c:v>-0.60890199237210685</c:v>
                </c:pt>
                <c:pt idx="317">
                  <c:v>-0.60188164122573939</c:v>
                </c:pt>
                <c:pt idx="318">
                  <c:v>-0.59494198639983831</c:v>
                </c:pt>
                <c:pt idx="319">
                  <c:v>-0.588082108585675</c:v>
                </c:pt>
                <c:pt idx="320">
                  <c:v>-0.58130109866777913</c:v>
                </c:pt>
                <c:pt idx="321">
                  <c:v>-0.57459805762046368</c:v>
                </c:pt>
                <c:pt idx="322">
                  <c:v>-0.56797209640506685</c:v>
                </c:pt>
                <c:pt idx="323">
                  <c:v>-0.56142233586792345</c:v>
                </c:pt>
                <c:pt idx="324">
                  <c:v>-0.55494790663905158</c:v>
                </c:pt>
                <c:pt idx="325">
                  <c:v>-0.54854794903159609</c:v>
                </c:pt>
                <c:pt idx="326">
                  <c:v>-0.54222161294200011</c:v>
                </c:pt>
                <c:pt idx="327">
                  <c:v>-0.53596805775092815</c:v>
                </c:pt>
                <c:pt idx="328">
                  <c:v>-0.52978645222495213</c:v>
                </c:pt>
                <c:pt idx="329">
                  <c:v>-0.52367597441898495</c:v>
                </c:pt>
                <c:pt idx="330">
                  <c:v>-0.51763581157947514</c:v>
                </c:pt>
                <c:pt idx="331">
                  <c:v>-0.51166516004838081</c:v>
                </c:pt>
                <c:pt idx="332">
                  <c:v>-0.50576322516789762</c:v>
                </c:pt>
                <c:pt idx="333">
                  <c:v>-0.49992922118596306</c:v>
                </c:pt>
                <c:pt idx="334">
                  <c:v>-0.4941623711625357</c:v>
                </c:pt>
                <c:pt idx="335">
                  <c:v>-0.48846190687665025</c:v>
                </c:pt>
                <c:pt idx="336">
                  <c:v>-0.48282706873424347</c:v>
                </c:pt>
                <c:pt idx="337">
                  <c:v>-0.47725710567676238</c:v>
                </c:pt>
                <c:pt idx="338">
                  <c:v>-0.47175127509055292</c:v>
                </c:pt>
                <c:pt idx="339">
                  <c:v>-0.46630884271701889</c:v>
                </c:pt>
                <c:pt idx="340">
                  <c:v>-0.4609290825635674</c:v>
                </c:pt>
                <c:pt idx="341">
                  <c:v>-0.45561127681533026</c:v>
                </c:pt>
                <c:pt idx="342">
                  <c:v>-0.45035471574766223</c:v>
                </c:pt>
                <c:pt idx="343">
                  <c:v>-0.44515869763941257</c:v>
                </c:pt>
                <c:pt idx="344">
                  <c:v>-0.44002252868698355</c:v>
                </c:pt>
                <c:pt idx="345">
                  <c:v>-0.43494552291915239</c:v>
                </c:pt>
                <c:pt idx="346">
                  <c:v>-0.42992700211266882</c:v>
                </c:pt>
                <c:pt idx="347">
                  <c:v>-0.42496629570862687</c:v>
                </c:pt>
                <c:pt idx="348">
                  <c:v>-0.42006274072960453</c:v>
                </c:pt>
                <c:pt idx="349">
                  <c:v>-0.41521568169756595</c:v>
                </c:pt>
                <c:pt idx="350">
                  <c:v>-0.41042447055253545</c:v>
                </c:pt>
                <c:pt idx="351">
                  <c:v>-0.40568846657202434</c:v>
                </c:pt>
                <c:pt idx="352">
                  <c:v>-0.40100703629122653</c:v>
                </c:pt>
                <c:pt idx="353">
                  <c:v>-0.39637955342395909</c:v>
                </c:pt>
                <c:pt idx="354">
                  <c:v>-0.39180539878436466</c:v>
                </c:pt>
                <c:pt idx="355">
                  <c:v>-0.38728396020935996</c:v>
                </c:pt>
                <c:pt idx="356">
                  <c:v>-0.38281463248182757</c:v>
                </c:pt>
                <c:pt idx="357">
                  <c:v>-0.3783968172545536</c:v>
                </c:pt>
                <c:pt idx="358">
                  <c:v>-0.37402992297490434</c:v>
                </c:pt>
                <c:pt idx="359">
                  <c:v>-0.36971336481023587</c:v>
                </c:pt>
                <c:pt idx="360">
                  <c:v>-0.36544656457403285</c:v>
                </c:pt>
                <c:pt idx="361">
                  <c:v>-0.36122895065277832</c:v>
                </c:pt>
                <c:pt idx="362">
                  <c:v>-0.35705995793354656</c:v>
                </c:pt>
                <c:pt idx="363">
                  <c:v>-0.35293902773230756</c:v>
                </c:pt>
                <c:pt idx="364">
                  <c:v>-0.34886560772295316</c:v>
                </c:pt>
                <c:pt idx="365">
                  <c:v>-0.34483915186703196</c:v>
                </c:pt>
                <c:pt idx="366">
                  <c:v>-0.34085912034418264</c:v>
                </c:pt>
                <c:pt idx="367">
                  <c:v>-0.33692497948327649</c:v>
                </c:pt>
                <c:pt idx="368">
                  <c:v>-0.33303620169425263</c:v>
                </c:pt>
                <c:pt idx="369">
                  <c:v>-0.32919226540064361</c:v>
                </c:pt>
                <c:pt idx="370">
                  <c:v>-0.3253926549727848</c:v>
                </c:pt>
                <c:pt idx="371">
                  <c:v>-0.3216368606617156</c:v>
                </c:pt>
                <c:pt idx="372">
                  <c:v>-0.31792437853374766</c:v>
                </c:pt>
                <c:pt idx="373">
                  <c:v>-0.31425471040570702</c:v>
                </c:pt>
                <c:pt idx="374">
                  <c:v>-0.31062736378084649</c:v>
                </c:pt>
                <c:pt idx="375">
                  <c:v>-0.30704185178541993</c:v>
                </c:pt>
                <c:pt idx="376">
                  <c:v>-0.30349769310590924</c:v>
                </c:pt>
                <c:pt idx="377">
                  <c:v>-0.29999441192690662</c:v>
                </c:pt>
                <c:pt idx="378">
                  <c:v>-0.29653153786964576</c:v>
                </c:pt>
                <c:pt idx="379">
                  <c:v>-0.29310860593117083</c:v>
                </c:pt>
                <c:pt idx="380">
                  <c:v>-0.28972515642414098</c:v>
                </c:pt>
                <c:pt idx="381">
                  <c:v>-0.28638073491727506</c:v>
                </c:pt>
                <c:pt idx="382">
                  <c:v>-0.28307489217641296</c:v>
                </c:pt>
                <c:pt idx="383">
                  <c:v>-0.27980718410620248</c:v>
                </c:pt>
                <c:pt idx="384">
                  <c:v>-0.27657717169240231</c:v>
                </c:pt>
                <c:pt idx="385">
                  <c:v>-0.27338442094479731</c:v>
                </c:pt>
                <c:pt idx="386">
                  <c:v>-0.27022850284071509</c:v>
                </c:pt>
                <c:pt idx="387">
                  <c:v>-0.26710899326914639</c:v>
                </c:pt>
                <c:pt idx="388">
                  <c:v>-0.26402547297546264</c:v>
                </c:pt>
                <c:pt idx="389">
                  <c:v>-0.26097752750671788</c:v>
                </c:pt>
                <c:pt idx="390">
                  <c:v>-0.25796474715753981</c:v>
                </c:pt>
                <c:pt idx="391">
                  <c:v>-0.25498672691660157</c:v>
                </c:pt>
                <c:pt idx="392">
                  <c:v>-0.25204306641366497</c:v>
                </c:pt>
                <c:pt idx="393">
                  <c:v>-0.24913336986719176</c:v>
                </c:pt>
                <c:pt idx="394">
                  <c:v>-0.24625724603252708</c:v>
                </c:pt>
                <c:pt idx="395">
                  <c:v>-0.24341430815063322</c:v>
                </c:pt>
                <c:pt idx="396">
                  <c:v>-0.24060417389738095</c:v>
                </c:pt>
                <c:pt idx="397">
                  <c:v>-0.23782646533339027</c:v>
                </c:pt>
                <c:pt idx="398">
                  <c:v>-0.23508080885441532</c:v>
                </c:pt>
                <c:pt idx="399">
                  <c:v>-0.23236683514226497</c:v>
                </c:pt>
                <c:pt idx="400">
                  <c:v>-0.22968417911626096</c:v>
                </c:pt>
                <c:pt idx="401">
                  <c:v>-0.22703247988522007</c:v>
                </c:pt>
                <c:pt idx="402">
                  <c:v>-0.22441138069996555</c:v>
                </c:pt>
                <c:pt idx="403">
                  <c:v>-0.22182052890635143</c:v>
                </c:pt>
                <c:pt idx="404">
                  <c:v>-0.21925957589880332</c:v>
                </c:pt>
                <c:pt idx="405">
                  <c:v>-0.21672817707436892</c:v>
                </c:pt>
                <c:pt idx="406">
                  <c:v>-0.21422599178726878</c:v>
                </c:pt>
                <c:pt idx="407">
                  <c:v>-0.21175268330394789</c:v>
                </c:pt>
                <c:pt idx="408">
                  <c:v>-0.20930791875862223</c:v>
                </c:pt>
                <c:pt idx="409">
                  <c:v>-0.206891369109312</c:v>
                </c:pt>
                <c:pt idx="410">
                  <c:v>-0.20450270909436002</c:v>
                </c:pt>
                <c:pt idx="411">
                  <c:v>-0.20214161718942916</c:v>
                </c:pt>
                <c:pt idx="412">
                  <c:v>-0.19980777556497661</c:v>
                </c:pt>
                <c:pt idx="413">
                  <c:v>-0.19750087004419428</c:v>
                </c:pt>
                <c:pt idx="414">
                  <c:v>-0.19522059006141654</c:v>
                </c:pt>
                <c:pt idx="415">
                  <c:v>-0.19296662862098971</c:v>
                </c:pt>
                <c:pt idx="416">
                  <c:v>-0.19073868225659432</c:v>
                </c:pt>
                <c:pt idx="417">
                  <c:v>-0.18853645099102009</c:v>
                </c:pt>
                <c:pt idx="418">
                  <c:v>-0.18635963829638907</c:v>
                </c:pt>
                <c:pt idx="419">
                  <c:v>-0.18420795105481863</c:v>
                </c:pt>
                <c:pt idx="420">
                  <c:v>-0.18208109951952103</c:v>
                </c:pt>
                <c:pt idx="421">
                  <c:v>-0.17997879727634092</c:v>
                </c:pt>
                <c:pt idx="422">
                  <c:v>-0.1779007612057163</c:v>
                </c:pt>
                <c:pt idx="423">
                  <c:v>-0.17584671144506589</c:v>
                </c:pt>
                <c:pt idx="424">
                  <c:v>-0.17381637135159586</c:v>
                </c:pt>
                <c:pt idx="425">
                  <c:v>-0.17180946746552342</c:v>
                </c:pt>
                <c:pt idx="426">
                  <c:v>-0.16982572947370889</c:v>
                </c:pt>
                <c:pt idx="427">
                  <c:v>-0.1678648901736961</c:v>
                </c:pt>
                <c:pt idx="428">
                  <c:v>-0.16592668543815639</c:v>
                </c:pt>
                <c:pt idx="429">
                  <c:v>-0.16401085417972913</c:v>
                </c:pt>
                <c:pt idx="430">
                  <c:v>-0.16211713831625568</c:v>
                </c:pt>
                <c:pt idx="431">
                  <c:v>-0.16024528273640726</c:v>
                </c:pt>
                <c:pt idx="432">
                  <c:v>-0.15839503526569451</c:v>
                </c:pt>
                <c:pt idx="433">
                  <c:v>-0.156566146632861</c:v>
                </c:pt>
                <c:pt idx="434">
                  <c:v>-0.15475837043665328</c:v>
                </c:pt>
                <c:pt idx="435">
                  <c:v>-0.15297146311296683</c:v>
                </c:pt>
                <c:pt idx="436">
                  <c:v>-0.15120518390235921</c:v>
                </c:pt>
                <c:pt idx="437">
                  <c:v>-0.14945929481792991</c:v>
                </c:pt>
                <c:pt idx="438">
                  <c:v>-0.14773356061356371</c:v>
                </c:pt>
                <c:pt idx="439">
                  <c:v>-0.14602774875252938</c:v>
                </c:pt>
                <c:pt idx="440">
                  <c:v>-0.14434162937643394</c:v>
                </c:pt>
                <c:pt idx="441">
                  <c:v>-0.14267497527452827</c:v>
                </c:pt>
                <c:pt idx="442">
                  <c:v>-0.14102756185335771</c:v>
                </c:pt>
                <c:pt idx="443">
                  <c:v>-0.13939916710675487</c:v>
                </c:pt>
                <c:pt idx="444">
                  <c:v>-0.13778957158617508</c:v>
                </c:pt>
                <c:pt idx="445">
                  <c:v>-0.13619855837136391</c:v>
                </c:pt>
                <c:pt idx="446">
                  <c:v>-0.13462591304135754</c:v>
                </c:pt>
                <c:pt idx="447">
                  <c:v>-0.13307142364581154</c:v>
                </c:pt>
                <c:pt idx="448">
                  <c:v>-0.13153488067665545</c:v>
                </c:pt>
                <c:pt idx="449">
                  <c:v>-0.13001607704006621</c:v>
                </c:pt>
                <c:pt idx="450">
                  <c:v>-0.1285148080287615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FF-4483-BBCE-614EE4D85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447D5DE-A113-4C56-AC8F-C902D55F2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11</xdr:row>
      <xdr:rowOff>38099</xdr:rowOff>
    </xdr:from>
    <xdr:to>
      <xdr:col>14</xdr:col>
      <xdr:colOff>590550</xdr:colOff>
      <xdr:row>30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C584EC8-0D70-4DCA-8632-1BE770499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C96F8-554A-49E8-A62F-FFDB865EC586}">
  <dimension ref="A2:X469"/>
  <sheetViews>
    <sheetView tabSelected="1" topLeftCell="M31" workbookViewId="0">
      <selection activeCell="U44" sqref="U44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4" x14ac:dyDescent="0.4">
      <c r="A2" s="1" t="s">
        <v>20</v>
      </c>
      <c r="B2" s="1" t="s">
        <v>6</v>
      </c>
      <c r="D2" s="1" t="s">
        <v>4</v>
      </c>
      <c r="E2" s="1" t="s">
        <v>6</v>
      </c>
      <c r="K2" s="1" t="s">
        <v>24</v>
      </c>
      <c r="L2" s="1" t="s">
        <v>67</v>
      </c>
      <c r="N2" s="1" t="s">
        <v>24</v>
      </c>
      <c r="O2" s="1" t="s">
        <v>45</v>
      </c>
    </row>
    <row r="3" spans="1:24" x14ac:dyDescent="0.4">
      <c r="A3" s="2" t="s">
        <v>55</v>
      </c>
      <c r="B3" s="1" t="s">
        <v>56</v>
      </c>
      <c r="D3" s="18" t="str">
        <f>A3</f>
        <v>FCC</v>
      </c>
      <c r="E3" s="1" t="str">
        <f>B3</f>
        <v>Ir</v>
      </c>
      <c r="K3" s="18" t="str">
        <f>A3</f>
        <v>FCC</v>
      </c>
      <c r="L3" s="1" t="str">
        <f>B3</f>
        <v>Ir</v>
      </c>
      <c r="N3" s="18" t="str">
        <f>A3</f>
        <v>FCC</v>
      </c>
      <c r="O3" s="1" t="str">
        <f>L3</f>
        <v>Ir</v>
      </c>
      <c r="Q3" s="13" t="s">
        <v>33</v>
      </c>
    </row>
    <row r="4" spans="1:24" x14ac:dyDescent="0.4">
      <c r="A4" s="2" t="s">
        <v>12</v>
      </c>
      <c r="B4" s="5">
        <v>-8.8490000000000002</v>
      </c>
      <c r="D4" s="2" t="s">
        <v>9</v>
      </c>
      <c r="E4" s="4">
        <f>E11</f>
        <v>2.7435888403466735</v>
      </c>
      <c r="K4" s="2" t="s">
        <v>29</v>
      </c>
      <c r="L4" s="4">
        <v>0.11559999999999999</v>
      </c>
      <c r="N4" s="14" t="s">
        <v>26</v>
      </c>
      <c r="O4" s="4">
        <v>3.2044747991798994</v>
      </c>
      <c r="P4" t="s">
        <v>57</v>
      </c>
      <c r="Q4" t="s">
        <v>31</v>
      </c>
    </row>
    <row r="5" spans="1:24" x14ac:dyDescent="0.4">
      <c r="A5" s="2" t="s">
        <v>22</v>
      </c>
      <c r="B5" s="5">
        <v>14.603</v>
      </c>
      <c r="D5" s="2" t="s">
        <v>3</v>
      </c>
      <c r="E5" s="5">
        <v>0.05</v>
      </c>
      <c r="K5" s="2" t="s">
        <v>30</v>
      </c>
      <c r="L5" s="4">
        <v>2.2890000000000001</v>
      </c>
      <c r="N5" t="s">
        <v>73</v>
      </c>
      <c r="Q5" t="s">
        <v>32</v>
      </c>
      <c r="R5" s="10">
        <f>L10</f>
        <v>2.7435888403466735</v>
      </c>
      <c r="S5" s="10">
        <f>L6</f>
        <v>16.98</v>
      </c>
      <c r="T5" s="10">
        <f>L7</f>
        <v>2.6909999999999998</v>
      </c>
      <c r="U5" s="10">
        <f>L4</f>
        <v>0.11559999999999999</v>
      </c>
      <c r="V5" s="10">
        <f>L5</f>
        <v>2.2890000000000001</v>
      </c>
      <c r="W5" s="12">
        <v>5</v>
      </c>
      <c r="X5" s="12">
        <v>6</v>
      </c>
    </row>
    <row r="6" spans="1:24" x14ac:dyDescent="0.4">
      <c r="A6" s="2" t="s">
        <v>0</v>
      </c>
      <c r="B6" s="5">
        <v>2.0499999999999998</v>
      </c>
      <c r="D6" s="2" t="s">
        <v>14</v>
      </c>
      <c r="E6" s="1">
        <v>12</v>
      </c>
      <c r="F6" t="s">
        <v>15</v>
      </c>
      <c r="K6" s="2" t="s">
        <v>25</v>
      </c>
      <c r="L6" s="4">
        <v>16.98</v>
      </c>
      <c r="N6" s="18" t="s">
        <v>29</v>
      </c>
      <c r="O6" s="4">
        <f>B4/L9+O8/SQRT(L9)</f>
        <v>0.37816239316239331</v>
      </c>
    </row>
    <row r="7" spans="1:24" x14ac:dyDescent="0.4">
      <c r="A7" s="2" t="s">
        <v>1</v>
      </c>
      <c r="B7" s="5">
        <v>3.883</v>
      </c>
      <c r="D7" s="2" t="s">
        <v>34</v>
      </c>
      <c r="E7" s="1">
        <v>4</v>
      </c>
      <c r="F7" t="s">
        <v>35</v>
      </c>
      <c r="K7" s="2" t="s">
        <v>26</v>
      </c>
      <c r="L7" s="4">
        <v>2.6909999999999998</v>
      </c>
      <c r="N7" s="18" t="s">
        <v>25</v>
      </c>
      <c r="O7" s="4">
        <f>2.95*O4</f>
        <v>9.4532006575807035</v>
      </c>
      <c r="Q7" s="16" t="s">
        <v>46</v>
      </c>
    </row>
    <row r="8" spans="1:24" x14ac:dyDescent="0.4">
      <c r="D8" s="2" t="s">
        <v>37</v>
      </c>
      <c r="E8" s="4">
        <f>SQRT(2)</f>
        <v>1.4142135623730951</v>
      </c>
      <c r="F8" t="s">
        <v>41</v>
      </c>
      <c r="N8" s="21" t="s">
        <v>30</v>
      </c>
      <c r="O8" s="4">
        <f>O7/(O7-O4)*-B4/SQRT(L9)</f>
        <v>3.8644792229677041</v>
      </c>
      <c r="Q8" t="s">
        <v>31</v>
      </c>
    </row>
    <row r="9" spans="1:24" x14ac:dyDescent="0.4">
      <c r="A9" s="11" t="s">
        <v>23</v>
      </c>
      <c r="K9" s="3" t="s">
        <v>14</v>
      </c>
      <c r="L9" s="1">
        <v>12</v>
      </c>
      <c r="M9" t="s">
        <v>15</v>
      </c>
      <c r="Q9" t="s">
        <v>32</v>
      </c>
      <c r="R9" s="10">
        <f>L10</f>
        <v>2.7435888403466735</v>
      </c>
      <c r="S9" s="10">
        <f>O7</f>
        <v>9.4532006575807035</v>
      </c>
      <c r="T9" s="10">
        <f>O4</f>
        <v>3.2044747991798994</v>
      </c>
      <c r="U9" s="10">
        <f>O6</f>
        <v>0.37816239316239331</v>
      </c>
      <c r="V9" s="10">
        <f>O8</f>
        <v>3.8644792229677041</v>
      </c>
      <c r="W9" s="12">
        <v>5</v>
      </c>
      <c r="X9" s="12">
        <v>6</v>
      </c>
    </row>
    <row r="10" spans="1:24" x14ac:dyDescent="0.4">
      <c r="A10" s="1" t="s">
        <v>38</v>
      </c>
      <c r="B10" s="1" t="s">
        <v>7</v>
      </c>
      <c r="D10" s="1" t="s">
        <v>5</v>
      </c>
      <c r="E10" s="1" t="s">
        <v>7</v>
      </c>
      <c r="K10" s="3" t="s">
        <v>27</v>
      </c>
      <c r="L10" s="4">
        <f>$E$11</f>
        <v>2.7435888403466735</v>
      </c>
      <c r="M10" t="s">
        <v>36</v>
      </c>
    </row>
    <row r="11" spans="1:24" x14ac:dyDescent="0.4">
      <c r="A11" s="3" t="s">
        <v>39</v>
      </c>
      <c r="B11" s="4">
        <f>($B$5*$E$7)^(1/3)</f>
        <v>3.8800205475937384</v>
      </c>
      <c r="D11" s="3" t="s">
        <v>8</v>
      </c>
      <c r="E11" s="4">
        <f>$B$11/$E$8</f>
        <v>2.7435888403466735</v>
      </c>
      <c r="F11" t="s">
        <v>42</v>
      </c>
      <c r="Q11" t="s">
        <v>50</v>
      </c>
    </row>
    <row r="12" spans="1:24" x14ac:dyDescent="0.4">
      <c r="A12" s="3" t="s">
        <v>40</v>
      </c>
      <c r="B12" s="4">
        <f>(4*$B$5*$E$7/3)^(1/3)</f>
        <v>4.2705151907902721</v>
      </c>
      <c r="D12" s="3" t="s">
        <v>2</v>
      </c>
      <c r="E12" s="4">
        <f>(9*$B$6*$B$5/(-$B$4))^(1/2)</f>
        <v>5.5178784609585882</v>
      </c>
      <c r="Q12" t="s">
        <v>48</v>
      </c>
    </row>
    <row r="13" spans="1:24" x14ac:dyDescent="0.4">
      <c r="D13" s="3" t="s">
        <v>11</v>
      </c>
      <c r="E13" s="4">
        <f>$E$12*($E$4/$E$11-1)</f>
        <v>0</v>
      </c>
      <c r="Q13" t="s">
        <v>49</v>
      </c>
    </row>
    <row r="14" spans="1:24" x14ac:dyDescent="0.4">
      <c r="B14" s="10"/>
      <c r="D14" s="3" t="s">
        <v>16</v>
      </c>
      <c r="E14" s="4">
        <f>-(1+$E$13+$E$5*$E$13^3)*EXP(-$E$13)</f>
        <v>-1</v>
      </c>
      <c r="Q14" t="s">
        <v>52</v>
      </c>
    </row>
    <row r="15" spans="1:24" x14ac:dyDescent="0.4">
      <c r="D15" s="3" t="s">
        <v>13</v>
      </c>
      <c r="E15" s="4">
        <f>-(-$B$4)*(1+$E$13+$E$5*$E$13^3)*EXP(-$E$13)</f>
        <v>-8.8490000000000002</v>
      </c>
    </row>
    <row r="16" spans="1:24" x14ac:dyDescent="0.4">
      <c r="D16" s="3" t="s">
        <v>10</v>
      </c>
      <c r="E16" s="4">
        <f>$E$15*$E$6</f>
        <v>-106.188</v>
      </c>
      <c r="Q16" s="1" t="s">
        <v>62</v>
      </c>
      <c r="R16" s="1"/>
      <c r="S16" s="1"/>
      <c r="T16" s="1" t="s">
        <v>74</v>
      </c>
    </row>
    <row r="17" spans="1:22" x14ac:dyDescent="0.4">
      <c r="A17" t="s">
        <v>21</v>
      </c>
      <c r="Q17" s="1" t="s">
        <v>58</v>
      </c>
      <c r="R17" s="22">
        <f>B4/L9+O8/SQRT(L9)</f>
        <v>0.37816239316239331</v>
      </c>
      <c r="S17" s="1" t="s">
        <v>59</v>
      </c>
      <c r="T17" s="1" t="s">
        <v>75</v>
      </c>
    </row>
    <row r="18" spans="1:22" x14ac:dyDescent="0.4">
      <c r="D18" s="9" t="s">
        <v>11</v>
      </c>
      <c r="E18" s="9" t="s">
        <v>16</v>
      </c>
      <c r="G18" s="8" t="s">
        <v>17</v>
      </c>
      <c r="H18" t="s">
        <v>18</v>
      </c>
      <c r="I18" t="s">
        <v>19</v>
      </c>
      <c r="K18" t="s">
        <v>28</v>
      </c>
      <c r="M18" t="s">
        <v>43</v>
      </c>
      <c r="N18" t="s">
        <v>44</v>
      </c>
      <c r="O18" t="s">
        <v>51</v>
      </c>
      <c r="P18" t="s">
        <v>47</v>
      </c>
      <c r="Q18" s="1" t="s">
        <v>63</v>
      </c>
      <c r="R18" s="1">
        <v>2.95</v>
      </c>
      <c r="S18" s="1" t="s">
        <v>61</v>
      </c>
      <c r="T18" s="1" t="s">
        <v>76</v>
      </c>
    </row>
    <row r="19" spans="1:22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2.2463707773250308</v>
      </c>
      <c r="H19" s="10">
        <f>-(-$B$4)*(1+D19+$E$5*D19^3)*EXP(-D19)</f>
        <v>1.2027037950017045</v>
      </c>
      <c r="I19">
        <f>H19*$E$6</f>
        <v>14.432445540020455</v>
      </c>
      <c r="K19">
        <f>$L$9*$L$4*EXP(-$L$6*(G19/$L$10-1))-SQRT($L$9)*$L$5*EXP(-$L$7*(G19/$L$10-1))</f>
        <v>17.18768343387233</v>
      </c>
      <c r="M19">
        <f t="shared" ref="M19:M82" si="1">$L$9*$O$6*EXP(-$O$7*(G19/$L$10-1))-SQRT($L$9)*$O$8*EXP(-$O$4*(G19/$L$10-1))</f>
        <v>1.2430294859872539</v>
      </c>
      <c r="N19" s="15">
        <f>(M19-H19)*O19</f>
        <v>4.0325690985549389E-2</v>
      </c>
      <c r="O19" s="15">
        <v>1</v>
      </c>
      <c r="P19" s="17">
        <f>SUMSQ(N26:N295)</f>
        <v>0.30173400865203959</v>
      </c>
      <c r="Q19" s="1" t="s">
        <v>72</v>
      </c>
      <c r="R19" s="22">
        <f>O7/(O7-O4)*-B4/SQRT(L9)</f>
        <v>3.8644792229677041</v>
      </c>
      <c r="S19" s="1" t="s">
        <v>71</v>
      </c>
      <c r="T19" s="1" t="s">
        <v>75</v>
      </c>
    </row>
    <row r="20" spans="1:22" x14ac:dyDescent="0.4">
      <c r="D20" s="6">
        <v>-0.98</v>
      </c>
      <c r="E20" s="7">
        <f t="shared" si="0"/>
        <v>7.2099120124113208E-2</v>
      </c>
      <c r="G20">
        <f t="shared" ref="G20:G83" si="2">$E$11*(D20/$E$12+1)</f>
        <v>2.2563151385854634</v>
      </c>
      <c r="H20" s="10">
        <f>-(-$B$4)*(1+D20+$E$5*D20^3)*EXP(-D20)</f>
        <v>0.63800511397827775</v>
      </c>
      <c r="I20">
        <f t="shared" ref="I20:I83" si="3">H20*$E$6</f>
        <v>7.6560613677393334</v>
      </c>
      <c r="K20">
        <f t="shared" ref="K20:K83" si="4">$L$9*$L$4*EXP(-$L$6*(G20/$L$10-1))-SQRT($L$9)*$L$5*EXP(-$L$7*(G20/$L$10-1))</f>
        <v>15.516305689009881</v>
      </c>
      <c r="M20">
        <f t="shared" si="1"/>
        <v>0.67150655598743114</v>
      </c>
      <c r="N20" s="15">
        <f t="shared" ref="N20:N83" si="5">(M20-H20)*O20</f>
        <v>3.3501442009153393E-2</v>
      </c>
      <c r="O20" s="15">
        <v>1</v>
      </c>
    </row>
    <row r="21" spans="1:22" x14ac:dyDescent="0.4">
      <c r="D21" s="6">
        <v>-0.96</v>
      </c>
      <c r="E21" s="7">
        <f t="shared" si="0"/>
        <v>1.1065235618598972E-2</v>
      </c>
      <c r="G21">
        <f t="shared" si="2"/>
        <v>2.266259499845896</v>
      </c>
      <c r="H21" s="10">
        <f t="shared" ref="H21:H84" si="6">-(-$B$4)*(1+D21+$E$5*D21^3)*EXP(-D21)</f>
        <v>9.7916269988982299E-2</v>
      </c>
      <c r="I21">
        <f t="shared" si="3"/>
        <v>1.1749952398677876</v>
      </c>
      <c r="K21">
        <f t="shared" si="4"/>
        <v>13.950956993808909</v>
      </c>
      <c r="M21">
        <f t="shared" si="1"/>
        <v>0.12535081003860427</v>
      </c>
      <c r="N21" s="15">
        <f t="shared" si="5"/>
        <v>2.7434540049621967E-2</v>
      </c>
      <c r="O21" s="15">
        <v>1</v>
      </c>
      <c r="Q21" s="19" t="s">
        <v>64</v>
      </c>
      <c r="R21" s="22">
        <f>(O8/O6)/(O7/O4)</f>
        <v>3.4641016151377531</v>
      </c>
      <c r="S21" s="1" t="s">
        <v>65</v>
      </c>
      <c r="T21" s="1">
        <f>SQRT(L9)</f>
        <v>3.4641016151377544</v>
      </c>
      <c r="U21" s="1" t="s">
        <v>66</v>
      </c>
      <c r="V21" s="1">
        <f>R21-T21</f>
        <v>0</v>
      </c>
    </row>
    <row r="22" spans="1:22" x14ac:dyDescent="0.4">
      <c r="D22" s="6">
        <v>-0.94</v>
      </c>
      <c r="E22" s="7">
        <f t="shared" si="0"/>
        <v>-4.7284904781676455E-2</v>
      </c>
      <c r="G22">
        <f t="shared" si="2"/>
        <v>2.2762038611063291</v>
      </c>
      <c r="H22" s="10">
        <f t="shared" si="6"/>
        <v>-0.41842412241305493</v>
      </c>
      <c r="I22">
        <f t="shared" si="3"/>
        <v>-5.0210894689566592</v>
      </c>
      <c r="K22">
        <f t="shared" si="4"/>
        <v>12.485247692279929</v>
      </c>
      <c r="M22">
        <f t="shared" si="1"/>
        <v>-0.396362837101222</v>
      </c>
      <c r="N22" s="15">
        <f t="shared" si="5"/>
        <v>2.2061285311832934E-2</v>
      </c>
      <c r="O22" s="15">
        <v>1</v>
      </c>
    </row>
    <row r="23" spans="1:22" x14ac:dyDescent="0.4">
      <c r="D23" s="6">
        <v>-0.92</v>
      </c>
      <c r="E23" s="7">
        <f t="shared" si="0"/>
        <v>-0.10304551543696791</v>
      </c>
      <c r="G23">
        <f t="shared" si="2"/>
        <v>2.2861482223667617</v>
      </c>
      <c r="H23" s="10">
        <f t="shared" si="6"/>
        <v>-0.91184976610172908</v>
      </c>
      <c r="I23">
        <f t="shared" si="3"/>
        <v>-10.94219719322075</v>
      </c>
      <c r="K23">
        <f t="shared" si="4"/>
        <v>11.113170115571378</v>
      </c>
      <c r="M23">
        <f t="shared" si="1"/>
        <v>-0.89452749493274553</v>
      </c>
      <c r="N23" s="15">
        <f t="shared" si="5"/>
        <v>1.732227116898355E-2</v>
      </c>
      <c r="O23" s="15">
        <v>1</v>
      </c>
      <c r="Q23" s="1" t="s">
        <v>70</v>
      </c>
      <c r="R23" s="1"/>
    </row>
    <row r="24" spans="1:22" x14ac:dyDescent="0.4">
      <c r="D24" s="6">
        <v>-0.9</v>
      </c>
      <c r="E24" s="7">
        <f t="shared" si="0"/>
        <v>-0.15630777771402407</v>
      </c>
      <c r="G24">
        <f t="shared" si="2"/>
        <v>2.2960925836271948</v>
      </c>
      <c r="H24" s="10">
        <f t="shared" si="6"/>
        <v>-1.3831675249913993</v>
      </c>
      <c r="I24">
        <f t="shared" si="3"/>
        <v>-16.598010299896792</v>
      </c>
      <c r="K24">
        <f t="shared" si="4"/>
        <v>9.829075775527329</v>
      </c>
      <c r="M24">
        <f t="shared" si="1"/>
        <v>-1.3700053836899428</v>
      </c>
      <c r="N24" s="15">
        <f t="shared" si="5"/>
        <v>1.3162141301456431E-2</v>
      </c>
      <c r="O24" s="15">
        <v>1</v>
      </c>
      <c r="Q24" s="20" t="s">
        <v>68</v>
      </c>
      <c r="R24" s="22">
        <f>O4/(O7-O4)*-B4/L9</f>
        <v>0.37816239316239314</v>
      </c>
    </row>
    <row r="25" spans="1:22" x14ac:dyDescent="0.4">
      <c r="D25" s="6">
        <v>-0.88</v>
      </c>
      <c r="E25" s="7">
        <f t="shared" si="0"/>
        <v>-0.20715993253348769</v>
      </c>
      <c r="G25">
        <f t="shared" si="2"/>
        <v>2.3060369448876279</v>
      </c>
      <c r="H25" s="10">
        <f t="shared" si="6"/>
        <v>-1.8331582429888327</v>
      </c>
      <c r="I25">
        <f t="shared" si="3"/>
        <v>-21.997898915865992</v>
      </c>
      <c r="K25">
        <f t="shared" si="4"/>
        <v>8.6276539196124862</v>
      </c>
      <c r="M25">
        <f t="shared" si="1"/>
        <v>-1.8236288841091053</v>
      </c>
      <c r="N25" s="15">
        <f t="shared" si="5"/>
        <v>9.5293588797273898E-3</v>
      </c>
      <c r="O25" s="15">
        <v>1</v>
      </c>
      <c r="Q25" s="20" t="s">
        <v>69</v>
      </c>
      <c r="R25" s="22">
        <f>O7/(O7-O4)*-B4/SQRT(L9)</f>
        <v>3.8644792229677041</v>
      </c>
    </row>
    <row r="26" spans="1:22" x14ac:dyDescent="0.4">
      <c r="D26" s="6">
        <v>-0.86</v>
      </c>
      <c r="E26" s="7">
        <f t="shared" si="0"/>
        <v>-0.25568737020902466</v>
      </c>
      <c r="G26">
        <f t="shared" si="2"/>
        <v>2.3159813061480605</v>
      </c>
      <c r="H26" s="10">
        <f t="shared" si="6"/>
        <v>-2.2625775389796594</v>
      </c>
      <c r="I26">
        <f t="shared" si="3"/>
        <v>-27.150930467755913</v>
      </c>
      <c r="K26">
        <f t="shared" si="4"/>
        <v>7.5039113659426224</v>
      </c>
      <c r="M26">
        <f t="shared" si="1"/>
        <v>-2.2562015517307543</v>
      </c>
      <c r="N26" s="15">
        <f t="shared" si="5"/>
        <v>6.3759872489050906E-3</v>
      </c>
      <c r="O26" s="15">
        <v>1</v>
      </c>
    </row>
    <row r="27" spans="1:22" x14ac:dyDescent="0.4">
      <c r="D27" s="6">
        <v>-0.84</v>
      </c>
      <c r="E27" s="7">
        <f t="shared" si="0"/>
        <v>-0.30197271765467171</v>
      </c>
      <c r="G27">
        <f t="shared" si="2"/>
        <v>2.3259256674084936</v>
      </c>
      <c r="H27" s="10">
        <f t="shared" si="6"/>
        <v>-2.6721565785261903</v>
      </c>
      <c r="I27">
        <f t="shared" si="3"/>
        <v>-32.065878942314285</v>
      </c>
      <c r="K27">
        <f t="shared" si="4"/>
        <v>6.4531535420113784</v>
      </c>
      <c r="M27">
        <f t="shared" si="1"/>
        <v>-2.6684990969299172</v>
      </c>
      <c r="N27" s="15">
        <f t="shared" si="5"/>
        <v>3.6574815962731044E-3</v>
      </c>
      <c r="O27" s="15">
        <v>1</v>
      </c>
      <c r="Q27" s="2" t="s">
        <v>79</v>
      </c>
      <c r="R27" s="1">
        <v>2.9511489195477254</v>
      </c>
    </row>
    <row r="28" spans="1:22" x14ac:dyDescent="0.4">
      <c r="D28" s="6">
        <v>-0.82</v>
      </c>
      <c r="E28" s="7">
        <f t="shared" si="0"/>
        <v>-0.3460959230348048</v>
      </c>
      <c r="G28">
        <f t="shared" si="2"/>
        <v>2.3358700286689262</v>
      </c>
      <c r="H28" s="10">
        <f t="shared" si="6"/>
        <v>-3.0626028229349873</v>
      </c>
      <c r="I28">
        <f t="shared" si="3"/>
        <v>-36.751233875219846</v>
      </c>
      <c r="K28">
        <f t="shared" si="4"/>
        <v>5.4709666552647658</v>
      </c>
      <c r="M28">
        <f t="shared" si="1"/>
        <v>-3.0612703318304249</v>
      </c>
      <c r="N28" s="15">
        <f t="shared" si="5"/>
        <v>1.332491104562461E-3</v>
      </c>
      <c r="O28" s="15">
        <v>1</v>
      </c>
      <c r="Q28" s="2" t="s">
        <v>77</v>
      </c>
      <c r="R28" s="1">
        <v>0.05</v>
      </c>
    </row>
    <row r="29" spans="1:22" x14ac:dyDescent="0.4">
      <c r="D29" s="6">
        <v>-0.8</v>
      </c>
      <c r="E29" s="7">
        <f t="shared" si="0"/>
        <v>-0.38813433792908625</v>
      </c>
      <c r="G29">
        <f t="shared" si="2"/>
        <v>2.3458143899293593</v>
      </c>
      <c r="H29" s="10">
        <f t="shared" si="6"/>
        <v>-3.4346007563344845</v>
      </c>
      <c r="I29">
        <f t="shared" si="3"/>
        <v>-41.215209076013814</v>
      </c>
      <c r="K29">
        <f t="shared" si="4"/>
        <v>4.5532009279625107</v>
      </c>
      <c r="M29">
        <f t="shared" si="1"/>
        <v>-3.4352380852201421</v>
      </c>
      <c r="N29" s="15">
        <f t="shared" si="5"/>
        <v>-6.3732888565759538E-4</v>
      </c>
      <c r="O29" s="15">
        <v>1</v>
      </c>
      <c r="Q29" s="20" t="s">
        <v>78</v>
      </c>
      <c r="R29" s="1">
        <f>ABS( -(SQRT(R27))^3/(R27-1)-(SQRT(1/R27)^3/(1/R27-1)) + (2+6*R28))</f>
        <v>2.6290081223123707E-12</v>
      </c>
      <c r="S29" t="s">
        <v>81</v>
      </c>
    </row>
    <row r="30" spans="1:22" x14ac:dyDescent="0.4">
      <c r="A30" t="s">
        <v>60</v>
      </c>
      <c r="D30" s="6">
        <v>-0.78</v>
      </c>
      <c r="E30" s="7">
        <f t="shared" si="0"/>
        <v>-0.42816279708276905</v>
      </c>
      <c r="G30">
        <f t="shared" si="2"/>
        <v>2.3557587511897919</v>
      </c>
      <c r="H30" s="10">
        <f t="shared" si="6"/>
        <v>-3.7888125913854234</v>
      </c>
      <c r="I30">
        <f t="shared" si="3"/>
        <v>-45.465751096625084</v>
      </c>
      <c r="K30">
        <f t="shared" si="4"/>
        <v>3.6959548327996377</v>
      </c>
      <c r="M30">
        <f t="shared" si="1"/>
        <v>-3.7911000865456899</v>
      </c>
      <c r="N30" s="15">
        <f t="shared" si="5"/>
        <v>-2.287495160266495E-3</v>
      </c>
      <c r="O30" s="15">
        <v>1</v>
      </c>
    </row>
    <row r="31" spans="1:22" x14ac:dyDescent="0.4">
      <c r="D31" s="6">
        <v>-0.76</v>
      </c>
      <c r="E31" s="7">
        <f t="shared" si="0"/>
        <v>-0.46625369581079584</v>
      </c>
      <c r="G31">
        <f t="shared" si="2"/>
        <v>2.365703112450225</v>
      </c>
      <c r="H31" s="10">
        <f t="shared" si="6"/>
        <v>-4.1258789542297327</v>
      </c>
      <c r="I31">
        <f t="shared" si="3"/>
        <v>-49.510547450756789</v>
      </c>
      <c r="K31">
        <f t="shared" si="4"/>
        <v>2.8955602695513498</v>
      </c>
      <c r="M31">
        <f t="shared" si="1"/>
        <v>-4.1295298200300898</v>
      </c>
      <c r="N31" s="15">
        <f t="shared" si="5"/>
        <v>-3.6508658003571171E-3</v>
      </c>
      <c r="O31" s="15">
        <v>1</v>
      </c>
      <c r="Q31" t="s">
        <v>80</v>
      </c>
    </row>
    <row r="32" spans="1:22" x14ac:dyDescent="0.4">
      <c r="D32" s="6">
        <v>-0.74</v>
      </c>
      <c r="E32" s="7">
        <f t="shared" si="0"/>
        <v>-0.50247706512226153</v>
      </c>
      <c r="G32">
        <f t="shared" si="2"/>
        <v>2.3756474737106577</v>
      </c>
      <c r="H32" s="10">
        <f t="shared" si="6"/>
        <v>-4.446419549266893</v>
      </c>
      <c r="I32">
        <f t="shared" si="3"/>
        <v>-53.357034591202719</v>
      </c>
      <c r="K32">
        <f t="shared" si="4"/>
        <v>2.1485686265730877</v>
      </c>
      <c r="M32">
        <f t="shared" si="1"/>
        <v>-4.4511773499199627</v>
      </c>
      <c r="N32" s="15">
        <f t="shared" si="5"/>
        <v>-4.7578006530697436E-3</v>
      </c>
      <c r="O32" s="15">
        <v>1</v>
      </c>
      <c r="Q32" s="24" t="s">
        <v>77</v>
      </c>
      <c r="R32" s="24" t="s">
        <v>79</v>
      </c>
      <c r="S32" t="s">
        <v>86</v>
      </c>
      <c r="T32" t="s">
        <v>87</v>
      </c>
      <c r="U32" t="s">
        <v>96</v>
      </c>
    </row>
    <row r="33" spans="4:21" x14ac:dyDescent="0.4">
      <c r="D33" s="6">
        <v>-0.72</v>
      </c>
      <c r="E33" s="7">
        <f>-(1+D33+$E$5*D33^3)*EXP(-D33)</f>
        <v>-0.536900644629968</v>
      </c>
      <c r="G33">
        <f t="shared" si="2"/>
        <v>2.3855918349710903</v>
      </c>
      <c r="H33" s="10">
        <f t="shared" si="6"/>
        <v>-4.7510338043305875</v>
      </c>
      <c r="I33">
        <f t="shared" si="3"/>
        <v>-57.01240565196705</v>
      </c>
      <c r="K33">
        <f t="shared" si="4"/>
        <v>1.4517376743364192</v>
      </c>
      <c r="M33">
        <f t="shared" si="1"/>
        <v>-4.7566701178367801</v>
      </c>
      <c r="N33" s="15">
        <f t="shared" si="5"/>
        <v>-5.6363135061925362E-3</v>
      </c>
      <c r="O33" s="15">
        <v>1</v>
      </c>
      <c r="Q33" s="23">
        <v>0.2</v>
      </c>
      <c r="R33" s="5">
        <v>8.1167990000000003</v>
      </c>
      <c r="T33" t="s">
        <v>91</v>
      </c>
    </row>
    <row r="34" spans="4:21" x14ac:dyDescent="0.4">
      <c r="D34" s="6">
        <v>-0.7</v>
      </c>
      <c r="E34" s="7">
        <f t="shared" si="0"/>
        <v>-0.56958995330802442</v>
      </c>
      <c r="G34">
        <f t="shared" si="2"/>
        <v>2.3955361962315234</v>
      </c>
      <c r="H34" s="10">
        <f t="shared" si="6"/>
        <v>-5.0403014968227078</v>
      </c>
      <c r="I34">
        <f t="shared" si="3"/>
        <v>-60.483617961872497</v>
      </c>
      <c r="K34">
        <f t="shared" si="4"/>
        <v>0.80201924133787728</v>
      </c>
      <c r="M34">
        <f t="shared" si="1"/>
        <v>-5.0466137131723343</v>
      </c>
      <c r="N34" s="15">
        <f t="shared" si="5"/>
        <v>-6.3122163496265316E-3</v>
      </c>
      <c r="O34" s="15">
        <v>1</v>
      </c>
      <c r="Q34" s="1">
        <v>0.15</v>
      </c>
      <c r="R34" s="5">
        <v>6.25</v>
      </c>
      <c r="T34" t="s">
        <v>91</v>
      </c>
    </row>
    <row r="35" spans="4:21" x14ac:dyDescent="0.4">
      <c r="D35" s="6">
        <v>-0.68</v>
      </c>
      <c r="E35" s="7">
        <f t="shared" si="0"/>
        <v>-0.60060835815870894</v>
      </c>
      <c r="G35">
        <f t="shared" si="2"/>
        <v>2.4054805574919564</v>
      </c>
      <c r="H35" s="10">
        <f t="shared" si="6"/>
        <v>-5.3147833613464153</v>
      </c>
      <c r="I35">
        <f t="shared" si="3"/>
        <v>-63.777400336156987</v>
      </c>
      <c r="K35">
        <f t="shared" si="4"/>
        <v>0.19654762568007911</v>
      </c>
      <c r="M35">
        <f t="shared" si="1"/>
        <v>-5.3215926174376893</v>
      </c>
      <c r="N35" s="15">
        <f t="shared" si="5"/>
        <v>-6.8092560912740296E-3</v>
      </c>
      <c r="O35" s="15">
        <v>1</v>
      </c>
      <c r="Q35" s="23">
        <v>0.1</v>
      </c>
      <c r="R35" s="5">
        <v>4.5397220000000003</v>
      </c>
    </row>
    <row r="36" spans="4:21" x14ac:dyDescent="0.4">
      <c r="D36" s="6">
        <v>-0.66</v>
      </c>
      <c r="E36" s="7">
        <f t="shared" si="0"/>
        <v>-0.63001714084812832</v>
      </c>
      <c r="G36">
        <f t="shared" si="2"/>
        <v>2.4154249187523891</v>
      </c>
      <c r="H36" s="10">
        <f t="shared" si="6"/>
        <v>-5.5750216793650873</v>
      </c>
      <c r="I36">
        <f t="shared" si="3"/>
        <v>-66.900260152381051</v>
      </c>
      <c r="K36">
        <f t="shared" si="4"/>
        <v>-0.36737130158793363</v>
      </c>
      <c r="M36">
        <f t="shared" si="1"/>
        <v>-5.5821709234442753</v>
      </c>
      <c r="N36" s="15">
        <f t="shared" si="5"/>
        <v>-7.1492440791880441E-3</v>
      </c>
      <c r="O36" s="15">
        <v>1</v>
      </c>
      <c r="Q36" s="1">
        <v>9.5000000000000001E-2</v>
      </c>
      <c r="R36" s="5">
        <v>4.3764019999999997</v>
      </c>
    </row>
    <row r="37" spans="4:21" x14ac:dyDescent="0.4">
      <c r="D37" s="6">
        <v>-0.64</v>
      </c>
      <c r="E37" s="7">
        <f t="shared" si="0"/>
        <v>-0.65787556236855671</v>
      </c>
      <c r="G37">
        <f t="shared" si="2"/>
        <v>2.4253692800128221</v>
      </c>
      <c r="H37" s="10">
        <f t="shared" si="6"/>
        <v>-5.8215408513993578</v>
      </c>
      <c r="I37">
        <f t="shared" si="3"/>
        <v>-69.858490216792291</v>
      </c>
      <c r="K37">
        <f t="shared" si="4"/>
        <v>-0.89227034266182237</v>
      </c>
      <c r="M37">
        <f t="shared" si="1"/>
        <v>-5.8288930301657356</v>
      </c>
      <c r="N37" s="15">
        <f t="shared" si="5"/>
        <v>-7.352178766377726E-3</v>
      </c>
      <c r="O37" s="15">
        <v>1</v>
      </c>
      <c r="Q37" s="1">
        <v>0.09</v>
      </c>
      <c r="R37" s="5">
        <v>4.21</v>
      </c>
    </row>
    <row r="38" spans="4:21" x14ac:dyDescent="0.4">
      <c r="D38" s="6">
        <v>-0.62</v>
      </c>
      <c r="E38" s="7">
        <f t="shared" si="0"/>
        <v>-0.68424092578375229</v>
      </c>
      <c r="G38">
        <f t="shared" si="2"/>
        <v>2.4353136412732548</v>
      </c>
      <c r="H38" s="10">
        <f t="shared" si="6"/>
        <v>-6.0548479522604239</v>
      </c>
      <c r="I38">
        <f t="shared" si="3"/>
        <v>-72.658175427125087</v>
      </c>
      <c r="K38">
        <f t="shared" si="4"/>
        <v>-1.3805306075315755</v>
      </c>
      <c r="M38">
        <f t="shared" si="1"/>
        <v>-6.0622843141007845</v>
      </c>
      <c r="N38" s="15">
        <f t="shared" si="5"/>
        <v>-7.4363618403605614E-3</v>
      </c>
      <c r="O38" s="15">
        <v>1</v>
      </c>
      <c r="Q38" s="1">
        <v>8.5000000000000006E-2</v>
      </c>
      <c r="R38" s="5">
        <v>4.0533929999999998</v>
      </c>
    </row>
    <row r="39" spans="4:21" x14ac:dyDescent="0.4">
      <c r="D39" s="6">
        <v>-0.6</v>
      </c>
      <c r="E39" s="7">
        <f t="shared" si="0"/>
        <v>-0.70916863711198619</v>
      </c>
      <c r="G39">
        <f t="shared" si="2"/>
        <v>2.4452580025336879</v>
      </c>
      <c r="H39" s="10">
        <f t="shared" si="6"/>
        <v>-6.2754332698039654</v>
      </c>
      <c r="I39">
        <f t="shared" si="3"/>
        <v>-75.305199237647585</v>
      </c>
      <c r="K39">
        <f t="shared" si="4"/>
        <v>-1.8343905733991015</v>
      </c>
      <c r="M39">
        <f t="shared" si="1"/>
        <v>-6.2828517779298743</v>
      </c>
      <c r="N39" s="15">
        <f t="shared" si="5"/>
        <v>-7.4185081259088292E-3</v>
      </c>
      <c r="O39" s="15">
        <v>1</v>
      </c>
      <c r="Q39" s="1">
        <v>0.08</v>
      </c>
      <c r="R39" s="5">
        <v>3.89</v>
      </c>
    </row>
    <row r="40" spans="4:21" x14ac:dyDescent="0.4">
      <c r="D40" s="6">
        <v>-0.57999999999999996</v>
      </c>
      <c r="E40" s="7">
        <f t="shared" si="0"/>
        <v>-0.73271226440000548</v>
      </c>
      <c r="G40">
        <f t="shared" si="2"/>
        <v>2.4552023637941209</v>
      </c>
      <c r="H40" s="10">
        <f t="shared" si="6"/>
        <v>-6.4837708276756496</v>
      </c>
      <c r="I40">
        <f t="shared" si="3"/>
        <v>-77.805249932107799</v>
      </c>
      <c r="K40">
        <f t="shared" si="4"/>
        <v>-2.2559546032932953</v>
      </c>
      <c r="M40">
        <f t="shared" si="1"/>
        <v>-6.4910846772313437</v>
      </c>
      <c r="N40" s="15">
        <f t="shared" si="5"/>
        <v>-7.3138495556941407E-3</v>
      </c>
      <c r="O40" s="15">
        <v>1</v>
      </c>
      <c r="Q40" s="1">
        <v>7.4999999999999997E-2</v>
      </c>
      <c r="R40" s="5">
        <v>3.7347440000000001</v>
      </c>
      <c r="T40" t="s">
        <v>92</v>
      </c>
    </row>
    <row r="41" spans="4:21" x14ac:dyDescent="0.4">
      <c r="D41" s="6">
        <v>-0.56000000000000005</v>
      </c>
      <c r="E41" s="7">
        <f t="shared" si="0"/>
        <v>-0.75492359503968443</v>
      </c>
      <c r="G41">
        <f t="shared" si="2"/>
        <v>2.4651467250545536</v>
      </c>
      <c r="H41" s="10">
        <f t="shared" si="6"/>
        <v>-6.6803188925061683</v>
      </c>
      <c r="I41">
        <f t="shared" si="3"/>
        <v>-80.163826710074019</v>
      </c>
      <c r="K41">
        <f t="shared" si="4"/>
        <v>-2.6472009561636813</v>
      </c>
      <c r="M41">
        <f t="shared" si="1"/>
        <v>-6.687455125997273</v>
      </c>
      <c r="N41" s="15">
        <f t="shared" si="5"/>
        <v>-7.1362334911047043E-3</v>
      </c>
      <c r="O41" s="15">
        <v>1</v>
      </c>
      <c r="Q41" s="1">
        <v>7.0000000000000007E-2</v>
      </c>
      <c r="R41" s="5">
        <v>3.58</v>
      </c>
      <c r="S41" t="s">
        <v>83</v>
      </c>
      <c r="T41" t="s">
        <v>92</v>
      </c>
    </row>
    <row r="42" spans="4:21" x14ac:dyDescent="0.4">
      <c r="D42" s="6">
        <v>-0.54</v>
      </c>
      <c r="E42" s="7">
        <f t="shared" si="0"/>
        <v>-0.77585269137768098</v>
      </c>
      <c r="G42">
        <f t="shared" si="2"/>
        <v>2.4750910863149862</v>
      </c>
      <c r="H42" s="10">
        <f t="shared" si="6"/>
        <v>-6.8655204660011</v>
      </c>
      <c r="I42">
        <f t="shared" si="3"/>
        <v>-82.386245592013196</v>
      </c>
      <c r="K42">
        <f t="shared" si="4"/>
        <v>-3.0099893188066709</v>
      </c>
      <c r="M42">
        <f t="shared" si="1"/>
        <v>-6.8724186816641843</v>
      </c>
      <c r="N42" s="15">
        <f t="shared" si="5"/>
        <v>-6.8982156630843505E-3</v>
      </c>
      <c r="O42" s="15">
        <v>1</v>
      </c>
      <c r="Q42" s="1">
        <v>6.5000000000000002E-2</v>
      </c>
      <c r="R42" s="5">
        <v>3.4196749999999998</v>
      </c>
    </row>
    <row r="43" spans="4:21" x14ac:dyDescent="0.4">
      <c r="D43" s="6">
        <v>-0.52</v>
      </c>
      <c r="E43" s="7">
        <f t="shared" si="0"/>
        <v>-0.79554794466702239</v>
      </c>
      <c r="G43">
        <f t="shared" si="2"/>
        <v>2.4850354475754188</v>
      </c>
      <c r="H43" s="10">
        <f t="shared" si="6"/>
        <v>-7.0398037623584813</v>
      </c>
      <c r="I43">
        <f t="shared" si="3"/>
        <v>-84.477645148301775</v>
      </c>
      <c r="K43">
        <f t="shared" si="4"/>
        <v>-3.3460678881662984</v>
      </c>
      <c r="M43">
        <f t="shared" si="1"/>
        <v>-7.0464149103495686</v>
      </c>
      <c r="N43" s="15">
        <f t="shared" si="5"/>
        <v>-6.6111479910873072E-3</v>
      </c>
      <c r="O43" s="15">
        <v>1</v>
      </c>
      <c r="Q43" s="1">
        <v>0.06</v>
      </c>
      <c r="R43" s="5">
        <v>3.26</v>
      </c>
      <c r="T43" t="s">
        <v>93</v>
      </c>
    </row>
    <row r="44" spans="4:21" x14ac:dyDescent="0.4">
      <c r="D44" s="6">
        <v>-0.5</v>
      </c>
      <c r="E44" s="7">
        <f t="shared" si="0"/>
        <v>-0.81405612740818833</v>
      </c>
      <c r="G44">
        <f t="shared" si="2"/>
        <v>2.4949798088358519</v>
      </c>
      <c r="H44" s="10">
        <f t="shared" si="6"/>
        <v>-7.2035826714350586</v>
      </c>
      <c r="I44">
        <f t="shared" si="3"/>
        <v>-86.442992057220707</v>
      </c>
      <c r="K44">
        <f t="shared" si="4"/>
        <v>-3.6570800308481104</v>
      </c>
      <c r="M44">
        <f t="shared" si="1"/>
        <v>-7.2098679329619824</v>
      </c>
      <c r="N44" s="15">
        <f t="shared" si="5"/>
        <v>-6.2852615269237688E-3</v>
      </c>
      <c r="O44" s="15">
        <v>1</v>
      </c>
      <c r="Q44" s="1">
        <v>5.5E-2</v>
      </c>
      <c r="R44" s="5">
        <v>3.1070509999999998</v>
      </c>
      <c r="T44" t="s">
        <v>84</v>
      </c>
    </row>
    <row r="45" spans="4:21" x14ac:dyDescent="0.4">
      <c r="D45" s="6">
        <v>-0.48</v>
      </c>
      <c r="E45" s="7">
        <f t="shared" si="0"/>
        <v>-0.8314224441259388</v>
      </c>
      <c r="G45">
        <f t="shared" si="2"/>
        <v>2.504924170096285</v>
      </c>
      <c r="H45" s="10">
        <f t="shared" si="6"/>
        <v>-7.3572572080704317</v>
      </c>
      <c r="I45">
        <f t="shared" si="3"/>
        <v>-88.287086496845177</v>
      </c>
      <c r="K45">
        <f t="shared" si="4"/>
        <v>-3.9445705450826534</v>
      </c>
      <c r="M45">
        <f t="shared" si="1"/>
        <v>-7.3631869528300857</v>
      </c>
      <c r="N45" s="15">
        <f t="shared" si="5"/>
        <v>-5.9297447596540209E-3</v>
      </c>
      <c r="O45" s="15">
        <v>1</v>
      </c>
      <c r="Q45" s="1">
        <v>0.05</v>
      </c>
      <c r="R45" s="5">
        <v>2.95</v>
      </c>
      <c r="S45" t="s">
        <v>85</v>
      </c>
      <c r="U45" t="s">
        <v>97</v>
      </c>
    </row>
    <row r="46" spans="4:21" x14ac:dyDescent="0.4">
      <c r="D46" s="6">
        <v>-0.46</v>
      </c>
      <c r="E46" s="7">
        <f t="shared" si="0"/>
        <v>-0.84769058062684921</v>
      </c>
      <c r="G46">
        <f t="shared" si="2"/>
        <v>2.5148685313567176</v>
      </c>
      <c r="H46" s="10">
        <f t="shared" si="6"/>
        <v>-7.5012139479669893</v>
      </c>
      <c r="I46">
        <f t="shared" si="3"/>
        <v>-90.014567375603875</v>
      </c>
      <c r="K46">
        <f t="shared" si="4"/>
        <v>-4.2099915488687598</v>
      </c>
      <c r="M46">
        <f t="shared" si="1"/>
        <v>-7.5067667654740013</v>
      </c>
      <c r="N46" s="15">
        <f t="shared" si="5"/>
        <v>-5.5528175070120867E-3</v>
      </c>
      <c r="O46" s="15">
        <v>1</v>
      </c>
      <c r="Q46" s="1">
        <v>4.4999999999999998E-2</v>
      </c>
      <c r="R46" s="5">
        <v>2.7951359999999998</v>
      </c>
      <c r="T46" t="s">
        <v>94</v>
      </c>
    </row>
    <row r="47" spans="4:21" x14ac:dyDescent="0.4">
      <c r="D47" s="6">
        <v>-0.44</v>
      </c>
      <c r="E47" s="7">
        <f t="shared" si="0"/>
        <v>-0.86290275178126474</v>
      </c>
      <c r="G47">
        <f t="shared" si="2"/>
        <v>2.5248128926171507</v>
      </c>
      <c r="H47" s="10">
        <f t="shared" si="6"/>
        <v>-7.6358264505124112</v>
      </c>
      <c r="I47">
        <f t="shared" si="3"/>
        <v>-91.629917406148934</v>
      </c>
      <c r="K47">
        <f t="shared" si="4"/>
        <v>-4.4547080166101782</v>
      </c>
      <c r="M47">
        <f t="shared" si="1"/>
        <v>-7.6409882511215965</v>
      </c>
      <c r="N47" s="15">
        <f t="shared" si="5"/>
        <v>-5.161800609185363E-3</v>
      </c>
      <c r="O47" s="15">
        <v>1</v>
      </c>
      <c r="Q47" s="1">
        <v>0.04</v>
      </c>
      <c r="R47" s="5">
        <v>2.64</v>
      </c>
      <c r="T47" t="s">
        <v>94</v>
      </c>
    </row>
    <row r="48" spans="4:21" x14ac:dyDescent="0.4">
      <c r="D48" s="6">
        <v>-0.41999999999999899</v>
      </c>
      <c r="E48" s="7">
        <f t="shared" si="0"/>
        <v>-0.8770997478721746</v>
      </c>
      <c r="G48">
        <f t="shared" si="2"/>
        <v>2.5347572538775838</v>
      </c>
      <c r="H48" s="10">
        <f t="shared" si="6"/>
        <v>-7.7614556689208731</v>
      </c>
      <c r="I48">
        <f t="shared" si="3"/>
        <v>-93.137468027050474</v>
      </c>
      <c r="K48">
        <f t="shared" si="4"/>
        <v>-4.6800029852273042</v>
      </c>
      <c r="M48">
        <f t="shared" si="1"/>
        <v>-7.7662188505516898</v>
      </c>
      <c r="N48" s="15">
        <f t="shared" si="5"/>
        <v>-4.7631816308166819E-3</v>
      </c>
      <c r="O48" s="15">
        <v>1</v>
      </c>
      <c r="Q48" s="1">
        <v>3.5000000000000003E-2</v>
      </c>
      <c r="R48" s="5">
        <v>2.4810439999999998</v>
      </c>
    </row>
    <row r="49" spans="4:20" x14ac:dyDescent="0.4">
      <c r="D49" s="6">
        <v>-0.39999999999999902</v>
      </c>
      <c r="E49" s="7">
        <f t="shared" si="0"/>
        <v>-0.89032097955231071</v>
      </c>
      <c r="G49">
        <f t="shared" si="2"/>
        <v>2.5447016151380168</v>
      </c>
      <c r="H49" s="10">
        <f t="shared" si="6"/>
        <v>-7.8784503480583981</v>
      </c>
      <c r="I49">
        <f t="shared" si="3"/>
        <v>-94.54140417670078</v>
      </c>
      <c r="K49">
        <f t="shared" si="4"/>
        <v>-4.8870824494735992</v>
      </c>
      <c r="M49">
        <f t="shared" si="1"/>
        <v>-7.8828130248270316</v>
      </c>
      <c r="N49" s="15">
        <f t="shared" si="5"/>
        <v>-4.3626767686335555E-3</v>
      </c>
      <c r="O49" s="15">
        <v>1</v>
      </c>
      <c r="Q49" s="1">
        <v>0.03</v>
      </c>
      <c r="R49" s="5">
        <v>2.3199999999999998</v>
      </c>
      <c r="T49" t="s">
        <v>95</v>
      </c>
    </row>
    <row r="50" spans="4:20" x14ac:dyDescent="0.4">
      <c r="D50" s="6">
        <v>-0.37999999999999901</v>
      </c>
      <c r="E50" s="7">
        <f t="shared" si="0"/>
        <v>-0.90260452144964809</v>
      </c>
      <c r="G50">
        <f t="shared" si="2"/>
        <v>2.5546459763984495</v>
      </c>
      <c r="H50" s="10">
        <f t="shared" si="6"/>
        <v>-7.9871474103079372</v>
      </c>
      <c r="I50">
        <f t="shared" si="3"/>
        <v>-95.845768923695246</v>
      </c>
      <c r="K50">
        <f t="shared" si="4"/>
        <v>-5.0770799650081262</v>
      </c>
      <c r="M50">
        <f t="shared" si="1"/>
        <v>-7.9911126994603681</v>
      </c>
      <c r="N50" s="15">
        <f t="shared" si="5"/>
        <v>-3.9652891524308842E-3</v>
      </c>
      <c r="O50" s="15">
        <v>1</v>
      </c>
      <c r="Q50" s="1">
        <v>2.5000000000000001E-2</v>
      </c>
      <c r="R50" s="5">
        <v>2.159411</v>
      </c>
    </row>
    <row r="51" spans="4:20" x14ac:dyDescent="0.4">
      <c r="D51" s="6">
        <v>-0.35999999999999899</v>
      </c>
      <c r="E51" s="7">
        <f t="shared" si="0"/>
        <v>-0.91398715446033185</v>
      </c>
      <c r="G51">
        <f t="shared" si="2"/>
        <v>2.5645903376588826</v>
      </c>
      <c r="H51" s="10">
        <f t="shared" si="6"/>
        <v>-8.0878723298194775</v>
      </c>
      <c r="I51">
        <f t="shared" si="3"/>
        <v>-97.054467957833737</v>
      </c>
      <c r="K51">
        <f t="shared" si="4"/>
        <v>-5.2510609766688994</v>
      </c>
      <c r="M51">
        <f t="shared" si="1"/>
        <v>-8.0914476935391111</v>
      </c>
      <c r="N51" s="15">
        <f t="shared" si="5"/>
        <v>-3.5753637196336285E-3</v>
      </c>
      <c r="O51" s="15">
        <v>1</v>
      </c>
      <c r="Q51" s="1">
        <v>0.02</v>
      </c>
      <c r="R51" s="5">
        <v>1.99</v>
      </c>
      <c r="T51" t="s">
        <v>89</v>
      </c>
    </row>
    <row r="52" spans="4:20" x14ac:dyDescent="0.4">
      <c r="D52" s="6">
        <v>-0.33999999999999903</v>
      </c>
      <c r="E52" s="7">
        <f t="shared" si="0"/>
        <v>-0.92450440676699686</v>
      </c>
      <c r="G52">
        <f t="shared" si="2"/>
        <v>2.5745346989193152</v>
      </c>
      <c r="H52" s="10">
        <f t="shared" si="6"/>
        <v>-8.1809394954811552</v>
      </c>
      <c r="I52">
        <f t="shared" si="3"/>
        <v>-98.171273945773862</v>
      </c>
      <c r="K52">
        <f t="shared" si="4"/>
        <v>-5.4100268883498277</v>
      </c>
      <c r="M52">
        <f t="shared" si="1"/>
        <v>-8.1841361343160148</v>
      </c>
      <c r="N52" s="15">
        <f t="shared" si="5"/>
        <v>-3.1966388348596553E-3</v>
      </c>
      <c r="O52" s="15">
        <v>1</v>
      </c>
      <c r="Q52" s="1">
        <v>1.4999999999999999E-2</v>
      </c>
      <c r="R52" s="5">
        <v>1.818065</v>
      </c>
      <c r="T52" t="s">
        <v>83</v>
      </c>
    </row>
    <row r="53" spans="4:20" x14ac:dyDescent="0.4">
      <c r="D53" s="6">
        <v>-0.31999999999999901</v>
      </c>
      <c r="E53" s="7">
        <f t="shared" si="0"/>
        <v>-0.93419059361936319</v>
      </c>
      <c r="G53">
        <f t="shared" si="2"/>
        <v>2.5844790601797483</v>
      </c>
      <c r="H53" s="10">
        <f t="shared" si="6"/>
        <v>-8.266652562937745</v>
      </c>
      <c r="I53">
        <f t="shared" si="3"/>
        <v>-99.199830755252947</v>
      </c>
      <c r="K53">
        <f t="shared" si="4"/>
        <v>-5.5549188899055633</v>
      </c>
      <c r="M53">
        <f t="shared" si="1"/>
        <v>-8.2694848577564493</v>
      </c>
      <c r="N53" s="15">
        <f t="shared" si="5"/>
        <v>-2.832294818704284E-3</v>
      </c>
      <c r="O53" s="15">
        <v>1</v>
      </c>
      <c r="Q53" s="1">
        <v>0.01</v>
      </c>
      <c r="R53" s="5">
        <v>1.63</v>
      </c>
      <c r="T53" t="s">
        <v>90</v>
      </c>
    </row>
    <row r="54" spans="4:20" x14ac:dyDescent="0.4">
      <c r="D54" s="6">
        <v>-0.29999999999999899</v>
      </c>
      <c r="E54" s="7">
        <f t="shared" si="0"/>
        <v>-0.94307885591297513</v>
      </c>
      <c r="G54">
        <f t="shared" si="2"/>
        <v>2.5944234214401813</v>
      </c>
      <c r="H54" s="10">
        <f t="shared" si="6"/>
        <v>-8.3453047959739184</v>
      </c>
      <c r="I54">
        <f t="shared" si="3"/>
        <v>-100.14365755168703</v>
      </c>
      <c r="K54">
        <f t="shared" si="4"/>
        <v>-5.6866215555874362</v>
      </c>
      <c r="M54">
        <f t="shared" si="1"/>
        <v>-8.3477897955161602</v>
      </c>
      <c r="N54" s="15">
        <f t="shared" si="5"/>
        <v>-2.4849995422417948E-3</v>
      </c>
      <c r="O54" s="15">
        <v>1</v>
      </c>
      <c r="Q54" s="1">
        <v>5.0000000000000001E-3</v>
      </c>
      <c r="R54" s="5">
        <v>1.41</v>
      </c>
      <c r="T54" t="s">
        <v>88</v>
      </c>
    </row>
    <row r="55" spans="4:20" x14ac:dyDescent="0.4">
      <c r="D55" s="6">
        <v>-0.27999999999999903</v>
      </c>
      <c r="E55" s="7">
        <f t="shared" si="0"/>
        <v>-0.95120119760093325</v>
      </c>
      <c r="G55">
        <f t="shared" si="2"/>
        <v>2.604367782700614</v>
      </c>
      <c r="H55" s="10">
        <f t="shared" si="6"/>
        <v>-8.4171793975706581</v>
      </c>
      <c r="I55">
        <f t="shared" si="3"/>
        <v>-101.0061527708479</v>
      </c>
      <c r="K55">
        <f t="shared" si="4"/>
        <v>-5.8059662276481969</v>
      </c>
      <c r="M55">
        <f t="shared" si="1"/>
        <v>-8.4193363488074766</v>
      </c>
      <c r="N55" s="15">
        <f t="shared" si="5"/>
        <v>-2.1569512368184718E-3</v>
      </c>
      <c r="O55" s="15">
        <v>1</v>
      </c>
      <c r="Q55" s="1">
        <v>1E-3</v>
      </c>
      <c r="R55" s="5">
        <v>0.85699999999999998</v>
      </c>
    </row>
    <row r="56" spans="4:20" x14ac:dyDescent="0.4">
      <c r="D56" s="6">
        <v>-0.25999999999999901</v>
      </c>
      <c r="E56" s="7">
        <f t="shared" si="0"/>
        <v>-0.95858852197250966</v>
      </c>
      <c r="G56">
        <f t="shared" si="2"/>
        <v>2.6143121439610471</v>
      </c>
      <c r="H56" s="10">
        <f t="shared" si="6"/>
        <v>-8.4825498309347385</v>
      </c>
      <c r="I56">
        <f t="shared" si="3"/>
        <v>-101.79059797121687</v>
      </c>
      <c r="K56">
        <f t="shared" si="4"/>
        <v>-5.9137341979392168</v>
      </c>
      <c r="M56">
        <f t="shared" si="1"/>
        <v>-8.484399749596518</v>
      </c>
      <c r="N56" s="15">
        <f t="shared" si="5"/>
        <v>-1.849918661779526E-3</v>
      </c>
      <c r="O56" s="15">
        <v>1</v>
      </c>
      <c r="Q56" t="s">
        <v>82</v>
      </c>
    </row>
    <row r="57" spans="4:20" x14ac:dyDescent="0.4">
      <c r="D57" s="6">
        <v>-0.23999999999999899</v>
      </c>
      <c r="E57" s="7">
        <f t="shared" si="0"/>
        <v>-0.9652706668315657</v>
      </c>
      <c r="G57">
        <f t="shared" si="2"/>
        <v>2.6242565052214797</v>
      </c>
      <c r="H57" s="10">
        <f t="shared" si="6"/>
        <v>-8.5416801307925247</v>
      </c>
      <c r="I57">
        <f t="shared" si="3"/>
        <v>-102.5001615695103</v>
      </c>
      <c r="K57">
        <f t="shared" si="4"/>
        <v>-6.0106596995581825</v>
      </c>
      <c r="M57">
        <f t="shared" si="1"/>
        <v>-8.5432454095590167</v>
      </c>
      <c r="N57" s="15">
        <f t="shared" si="5"/>
        <v>-1.5652787664919288E-3</v>
      </c>
      <c r="O57" s="15">
        <v>1</v>
      </c>
    </row>
    <row r="58" spans="4:20" x14ac:dyDescent="0.4">
      <c r="D58" s="6">
        <v>-0.219999999999999</v>
      </c>
      <c r="E58" s="7">
        <f t="shared" si="0"/>
        <v>-0.97127643860679269</v>
      </c>
      <c r="G58">
        <f t="shared" si="2"/>
        <v>2.6342008664819123</v>
      </c>
      <c r="H58" s="10">
        <f t="shared" si="6"/>
        <v>-8.5948252052315084</v>
      </c>
      <c r="I58">
        <f t="shared" si="3"/>
        <v>-103.1379024627781</v>
      </c>
      <c r="K58">
        <f t="shared" si="4"/>
        <v>-6.0974327198859513</v>
      </c>
      <c r="M58">
        <f t="shared" si="1"/>
        <v>-8.596129257207922</v>
      </c>
      <c r="N58" s="15">
        <f t="shared" si="5"/>
        <v>-1.3040519764135894E-3</v>
      </c>
      <c r="O58" s="15">
        <v>1</v>
      </c>
    </row>
    <row r="59" spans="4:20" x14ac:dyDescent="0.4">
      <c r="D59" s="6">
        <v>-0.19999999999999901</v>
      </c>
      <c r="E59" s="7">
        <f t="shared" si="0"/>
        <v>-0.97663364542487197</v>
      </c>
      <c r="G59">
        <f t="shared" si="2"/>
        <v>2.6441452277423454</v>
      </c>
      <c r="H59" s="10">
        <f t="shared" si="6"/>
        <v>-8.642231128364692</v>
      </c>
      <c r="I59">
        <f t="shared" si="3"/>
        <v>-103.7067735403763</v>
      </c>
      <c r="K59">
        <f t="shared" si="4"/>
        <v>-6.1747016456739408</v>
      </c>
      <c r="M59">
        <f t="shared" si="1"/>
        <v>-8.6432980635920806</v>
      </c>
      <c r="N59" s="15">
        <f t="shared" si="5"/>
        <v>-1.0669352273886545E-3</v>
      </c>
      <c r="O59" s="15">
        <v>1</v>
      </c>
    </row>
    <row r="60" spans="4:20" x14ac:dyDescent="0.4">
      <c r="D60" s="6">
        <v>-0.17999999999999899</v>
      </c>
      <c r="E60" s="7">
        <f t="shared" si="0"/>
        <v>-0.9813691291767983</v>
      </c>
      <c r="G60">
        <f t="shared" si="2"/>
        <v>2.654089589002778</v>
      </c>
      <c r="H60" s="10">
        <f t="shared" si="6"/>
        <v>-8.684135424085488</v>
      </c>
      <c r="I60">
        <f t="shared" si="3"/>
        <v>-104.20962508902585</v>
      </c>
      <c r="K60">
        <f t="shared" si="4"/>
        <v>-6.2430757502074652</v>
      </c>
      <c r="M60">
        <f t="shared" si="1"/>
        <v>-8.6849897569518077</v>
      </c>
      <c r="N60" s="15">
        <f t="shared" si="5"/>
        <v>-8.5433286631975136E-4</v>
      </c>
      <c r="O60" s="15">
        <v>1</v>
      </c>
    </row>
    <row r="61" spans="4:20" x14ac:dyDescent="0.4">
      <c r="D61" s="6">
        <v>-0.159999999999999</v>
      </c>
      <c r="E61" s="7">
        <f t="shared" si="0"/>
        <v>-0.98550879660674173</v>
      </c>
      <c r="G61">
        <f t="shared" si="2"/>
        <v>2.6640339502632111</v>
      </c>
      <c r="H61" s="10">
        <f t="shared" si="6"/>
        <v>-8.7207673411730582</v>
      </c>
      <c r="I61">
        <f t="shared" si="3"/>
        <v>-104.6492080940767</v>
      </c>
      <c r="K61">
        <f t="shared" si="4"/>
        <v>-6.3031275319718336</v>
      </c>
      <c r="M61">
        <f t="shared" si="1"/>
        <v>-8.7214337267041735</v>
      </c>
      <c r="N61" s="15">
        <f t="shared" si="5"/>
        <v>-6.6638553111530996E-4</v>
      </c>
      <c r="O61" s="15">
        <v>1</v>
      </c>
    </row>
    <row r="62" spans="4:20" x14ac:dyDescent="0.4">
      <c r="D62" s="6">
        <v>-0.13999999999999899</v>
      </c>
      <c r="E62" s="7">
        <f t="shared" si="0"/>
        <v>-0.98907764945201238</v>
      </c>
      <c r="G62">
        <f t="shared" si="2"/>
        <v>2.6739783115236437</v>
      </c>
      <c r="H62" s="10">
        <f t="shared" si="6"/>
        <v>-8.7523481200008568</v>
      </c>
      <c r="I62">
        <f t="shared" si="3"/>
        <v>-105.02817744001028</v>
      </c>
      <c r="K62">
        <f t="shared" si="4"/>
        <v>-6.3553949136852301</v>
      </c>
      <c r="M62">
        <f t="shared" si="1"/>
        <v>-8.7528511171181798</v>
      </c>
      <c r="N62" s="15">
        <f t="shared" si="5"/>
        <v>-5.0299711732293417E-4</v>
      </c>
      <c r="O62" s="15">
        <v>1</v>
      </c>
    </row>
    <row r="63" spans="4:20" x14ac:dyDescent="0.4">
      <c r="D63" s="6">
        <v>-0.119999999999999</v>
      </c>
      <c r="E63" s="7">
        <f t="shared" si="0"/>
        <v>-0.99209981366187427</v>
      </c>
      <c r="G63">
        <f t="shared" si="2"/>
        <v>2.6839226727840768</v>
      </c>
      <c r="H63" s="10">
        <f t="shared" si="6"/>
        <v>-8.7790912510939254</v>
      </c>
      <c r="I63">
        <f t="shared" si="3"/>
        <v>-105.34909501312711</v>
      </c>
      <c r="K63">
        <f t="shared" si="4"/>
        <v>-6.4003833100336012</v>
      </c>
      <c r="M63">
        <f t="shared" si="1"/>
        <v>-8.7794551110280104</v>
      </c>
      <c r="N63" s="15">
        <f t="shared" si="5"/>
        <v>-3.6385993408494244E-4</v>
      </c>
      <c r="O63" s="15">
        <v>1</v>
      </c>
    </row>
    <row r="64" spans="4:20" x14ac:dyDescent="0.4">
      <c r="D64" s="6">
        <v>-9.9999999999999006E-2</v>
      </c>
      <c r="E64" s="7">
        <f t="shared" si="0"/>
        <v>-0.99459856772217925</v>
      </c>
      <c r="G64">
        <f t="shared" si="2"/>
        <v>2.6938670340445099</v>
      </c>
      <c r="H64" s="10">
        <f t="shared" si="6"/>
        <v>-8.8012027257735657</v>
      </c>
      <c r="I64">
        <f t="shared" si="3"/>
        <v>-105.6144327092828</v>
      </c>
      <c r="K64">
        <f t="shared" si="4"/>
        <v>-6.4385675719449154</v>
      </c>
      <c r="M64">
        <f t="shared" si="1"/>
        <v>-8.8014512039206512</v>
      </c>
      <c r="N64" s="15">
        <f t="shared" si="5"/>
        <v>-2.4847814708550686E-4</v>
      </c>
      <c r="O64" s="15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2"/>
        <v>2.7038113953049425</v>
      </c>
      <c r="H65" s="10">
        <f t="shared" si="6"/>
        <v>-8.8188812791213511</v>
      </c>
      <c r="I65">
        <f t="shared" si="3"/>
        <v>-105.82657534945622</v>
      </c>
      <c r="K65">
        <f t="shared" si="4"/>
        <v>-6.4703938147725673</v>
      </c>
      <c r="M65">
        <f t="shared" si="1"/>
        <v>-8.8190374687229305</v>
      </c>
      <c r="N65" s="15">
        <f t="shared" si="5"/>
        <v>-1.5618960157937067E-4</v>
      </c>
      <c r="O65" s="15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2"/>
        <v>2.7137557565653756</v>
      </c>
      <c r="H66" s="10">
        <f t="shared" si="6"/>
        <v>-8.8323186254878117</v>
      </c>
      <c r="I66">
        <f t="shared" si="3"/>
        <v>-105.98782350585374</v>
      </c>
      <c r="K66">
        <f t="shared" si="4"/>
        <v>-6.4962811373177436</v>
      </c>
      <c r="M66">
        <f t="shared" si="1"/>
        <v>-8.8324048116020499</v>
      </c>
      <c r="N66" s="15">
        <f t="shared" si="5"/>
        <v>-8.6186114238273603E-5</v>
      </c>
      <c r="O66" s="15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2"/>
        <v>2.7237001178258082</v>
      </c>
      <c r="H67" s="10">
        <f t="shared" si="6"/>
        <v>-8.841699686764775</v>
      </c>
      <c r="I67">
        <f t="shared" si="3"/>
        <v>-106.10039624117729</v>
      </c>
      <c r="K67">
        <f t="shared" si="4"/>
        <v>-6.5166232382068197</v>
      </c>
      <c r="M67">
        <f t="shared" si="1"/>
        <v>-8.8417372190830683</v>
      </c>
      <c r="N67" s="15">
        <f t="shared" si="5"/>
        <v>-3.7532318293287403E-5</v>
      </c>
      <c r="O67" s="15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2"/>
        <v>2.7336444790862413</v>
      </c>
      <c r="H68" s="10">
        <f t="shared" si="6"/>
        <v>-8.8472028136341656</v>
      </c>
      <c r="I68">
        <f t="shared" si="3"/>
        <v>-106.16643376360999</v>
      </c>
      <c r="K68">
        <f t="shared" si="4"/>
        <v>-6.5317899357511031</v>
      </c>
      <c r="M68">
        <f t="shared" si="1"/>
        <v>-8.8472119967765792</v>
      </c>
      <c r="N68" s="15">
        <f t="shared" si="5"/>
        <v>-9.183142413604628E-2</v>
      </c>
      <c r="O68" s="15">
        <v>10000</v>
      </c>
    </row>
    <row r="69" spans="3:16" x14ac:dyDescent="0.4">
      <c r="C69" t="s">
        <v>53</v>
      </c>
      <c r="D69" s="6">
        <v>0</v>
      </c>
      <c r="E69" s="7">
        <f t="shared" si="0"/>
        <v>-1</v>
      </c>
      <c r="G69">
        <f t="shared" si="2"/>
        <v>2.7435888403466735</v>
      </c>
      <c r="H69" s="10">
        <f t="shared" si="6"/>
        <v>-8.8490000000000002</v>
      </c>
      <c r="I69">
        <f t="shared" si="3"/>
        <v>-106.188</v>
      </c>
      <c r="K69">
        <f t="shared" si="4"/>
        <v>-6.5421285970503202</v>
      </c>
      <c r="M69">
        <f t="shared" si="1"/>
        <v>-8.8489999999999984</v>
      </c>
      <c r="N69" s="15">
        <f t="shared" si="5"/>
        <v>1.7763568394002505E-11</v>
      </c>
      <c r="O69" s="15">
        <v>10000</v>
      </c>
      <c r="P69" t="s">
        <v>54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2"/>
        <v>2.7535332016071066</v>
      </c>
      <c r="H70" s="10">
        <f t="shared" si="6"/>
        <v>-8.8472570908045309</v>
      </c>
      <c r="I70">
        <f t="shared" si="3"/>
        <v>-106.16708508965436</v>
      </c>
      <c r="K70">
        <f t="shared" si="4"/>
        <v>-6.5479654817574318</v>
      </c>
      <c r="M70">
        <f t="shared" si="1"/>
        <v>-8.8472658565661604</v>
      </c>
      <c r="N70" s="15">
        <f t="shared" si="5"/>
        <v>-8.7657616294478657E-2</v>
      </c>
      <c r="O70" s="15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2"/>
        <v>2.7634775628675396</v>
      </c>
      <c r="H71" s="10">
        <f t="shared" si="6"/>
        <v>-8.8421339834236559</v>
      </c>
      <c r="I71">
        <f t="shared" si="3"/>
        <v>-106.10560780108386</v>
      </c>
      <c r="K71">
        <f t="shared" si="4"/>
        <v>-6.5496070055989826</v>
      </c>
      <c r="M71">
        <f t="shared" si="1"/>
        <v>-8.8421681820039204</v>
      </c>
      <c r="N71" s="15">
        <f t="shared" si="5"/>
        <v>-3.4198580264543921E-5</v>
      </c>
      <c r="O71" s="15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2"/>
        <v>2.7734219241279718</v>
      </c>
      <c r="H72" s="10">
        <f t="shared" si="6"/>
        <v>-8.8337848228313014</v>
      </c>
      <c r="I72">
        <f t="shared" si="3"/>
        <v>-106.00541787397562</v>
      </c>
      <c r="K72">
        <f t="shared" si="4"/>
        <v>-6.5473409284410939</v>
      </c>
      <c r="M72">
        <f t="shared" si="1"/>
        <v>-8.8338597874663343</v>
      </c>
      <c r="N72" s="15">
        <f t="shared" si="5"/>
        <v>-7.4964635032870319E-5</v>
      </c>
      <c r="O72" s="15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2"/>
        <v>2.7833662853884049</v>
      </c>
      <c r="H73" s="10">
        <f t="shared" si="6"/>
        <v>-8.8223581907170256</v>
      </c>
      <c r="I73">
        <f t="shared" si="3"/>
        <v>-105.86829828860431</v>
      </c>
      <c r="K73">
        <f t="shared" si="4"/>
        <v>-6.5414374714052732</v>
      </c>
      <c r="M73">
        <f t="shared" si="1"/>
        <v>-8.8224878805734672</v>
      </c>
      <c r="N73" s="15">
        <f t="shared" si="5"/>
        <v>-1.2968985644157272E-4</v>
      </c>
      <c r="O73" s="15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2"/>
        <v>2.793310646648838</v>
      </c>
      <c r="H74" s="10">
        <f t="shared" si="6"/>
        <v>-8.8079972887358373</v>
      </c>
      <c r="I74">
        <f t="shared" si="3"/>
        <v>-105.69596746483005</v>
      </c>
      <c r="K74">
        <f t="shared" si="4"/>
        <v>-6.5321503672694066</v>
      </c>
      <c r="M74">
        <f t="shared" si="1"/>
        <v>-8.8081942594285714</v>
      </c>
      <c r="N74" s="15">
        <f t="shared" si="5"/>
        <v>-1.9697069273405532E-4</v>
      </c>
      <c r="O74" s="15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2"/>
        <v>2.8032550079092706</v>
      </c>
      <c r="H75" s="10">
        <f t="shared" si="6"/>
        <v>-8.7908401160641496</v>
      </c>
      <c r="I75">
        <f t="shared" si="3"/>
        <v>-105.4900813927698</v>
      </c>
      <c r="K75">
        <f t="shared" si="4"/>
        <v>-6.5197178481364428</v>
      </c>
      <c r="M75">
        <f t="shared" si="1"/>
        <v>-8.7911155000382504</v>
      </c>
      <c r="N75" s="15">
        <f t="shared" si="5"/>
        <v>-2.7538397410076243E-4</v>
      </c>
      <c r="O75" s="15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2"/>
        <v>2.8131993691697037</v>
      </c>
      <c r="H76" s="10">
        <f t="shared" si="6"/>
        <v>-8.7710196414308346</v>
      </c>
      <c r="I76">
        <f t="shared" si="3"/>
        <v>-105.25223569717002</v>
      </c>
      <c r="K76">
        <f t="shared" si="4"/>
        <v>-6.5043635741155672</v>
      </c>
      <c r="M76">
        <f t="shared" si="1"/>
        <v>-8.7713831373594981</v>
      </c>
      <c r="N76" s="15">
        <f t="shared" si="5"/>
        <v>-3.6349592866358194E-4</v>
      </c>
      <c r="O76" s="15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2"/>
        <v>2.8231437304301363</v>
      </c>
      <c r="H77" s="10">
        <f t="shared" si="6"/>
        <v>-8.7486639697875006</v>
      </c>
      <c r="I77">
        <f t="shared" si="3"/>
        <v>-104.98396763745001</v>
      </c>
      <c r="K77">
        <f t="shared" si="4"/>
        <v>-6.4862975065371629</v>
      </c>
      <c r="M77">
        <f t="shared" si="1"/>
        <v>-8.749123840188993</v>
      </c>
      <c r="N77" s="15">
        <f t="shared" si="5"/>
        <v>-4.5987040149242375E-4</v>
      </c>
      <c r="O77" s="15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2"/>
        <v>2.833088091690569</v>
      </c>
      <c r="H78" s="10">
        <f t="shared" si="6"/>
        <v>-8.7238965037774339</v>
      </c>
      <c r="I78">
        <f t="shared" si="3"/>
        <v>-104.68675804532921</v>
      </c>
      <c r="K78">
        <f t="shared" si="4"/>
        <v>-6.4657167290126276</v>
      </c>
      <c r="M78">
        <f t="shared" si="1"/>
        <v>-8.7244595801027245</v>
      </c>
      <c r="N78" s="15">
        <f t="shared" si="5"/>
        <v>-5.6307632529062346E-4</v>
      </c>
      <c r="O78" s="15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2"/>
        <v>2.843032452951002</v>
      </c>
      <c r="H79" s="10">
        <f t="shared" si="6"/>
        <v>-8.6968361001580679</v>
      </c>
      <c r="I79">
        <f t="shared" si="3"/>
        <v>-104.36203320189682</v>
      </c>
      <c r="K79">
        <f t="shared" si="4"/>
        <v>-6.4428062194525211</v>
      </c>
      <c r="M79">
        <f t="shared" si="1"/>
        <v>-8.6975077946470698</v>
      </c>
      <c r="N79" s="15">
        <f t="shared" si="5"/>
        <v>-6.716944890019505E-4</v>
      </c>
      <c r="O79" s="15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2"/>
        <v>2.8529768142114351</v>
      </c>
      <c r="H80" s="10">
        <f t="shared" si="6"/>
        <v>-8.6675972213274708</v>
      </c>
      <c r="I80">
        <f t="shared" si="3"/>
        <v>-104.01116665592966</v>
      </c>
      <c r="K80">
        <f t="shared" si="4"/>
        <v>-6.41773957597061</v>
      </c>
      <c r="M80">
        <f t="shared" si="1"/>
        <v>-8.6683815449755777</v>
      </c>
      <c r="N80" s="15">
        <f t="shared" si="5"/>
        <v>-7.8432364810687716E-4</v>
      </c>
      <c r="O80" s="15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2"/>
        <v>2.8629211754718682</v>
      </c>
      <c r="H81" s="10">
        <f t="shared" si="6"/>
        <v>-8.6362900821009454</v>
      </c>
      <c r="I81">
        <f t="shared" si="3"/>
        <v>-103.63548098521134</v>
      </c>
      <c r="K81">
        <f t="shared" si="4"/>
        <v>-6.3906796994267019</v>
      </c>
      <c r="M81">
        <f t="shared" si="1"/>
        <v>-8.6371896681192517</v>
      </c>
      <c r="N81" s="15">
        <f t="shared" si="5"/>
        <v>-8.9958601830630869E-4</v>
      </c>
      <c r="O81" s="15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2"/>
        <v>2.8728655367323004</v>
      </c>
      <c r="H82" s="10">
        <f t="shared" si="6"/>
        <v>-8.6030207918797181</v>
      </c>
      <c r="I82">
        <f t="shared" si="3"/>
        <v>-103.23624950255662</v>
      </c>
      <c r="K82">
        <f t="shared" si="4"/>
        <v>-6.3617794351967705</v>
      </c>
      <c r="M82">
        <f t="shared" si="1"/>
        <v>-8.60403692407173</v>
      </c>
      <c r="N82" s="15">
        <f t="shared" si="5"/>
        <v>-1.0161321920119093E-3</v>
      </c>
      <c r="O82" s="15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2"/>
        <v>2.8828098979927335</v>
      </c>
      <c r="H83" s="10">
        <f t="shared" si="6"/>
        <v>-8.5678914923495633</v>
      </c>
      <c r="I83">
        <f t="shared" si="3"/>
        <v>-102.81469790819476</v>
      </c>
      <c r="K83">
        <f t="shared" si="4"/>
        <v>-6.3311821766044121</v>
      </c>
      <c r="M83">
        <f t="shared" ref="M83:M146" si="8">$L$9*$O$6*EXP(-$O$7*(G83/$L$10-1))-SQRT($L$9)*$O$8*EXP(-$O$4*(G83/$L$10-1))</f>
        <v>-8.5690241378646519</v>
      </c>
      <c r="N83" s="15">
        <f t="shared" si="5"/>
        <v>-1.1326455150886261E-3</v>
      </c>
      <c r="O83" s="15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9">$E$11*(D84/$E$12+1)</f>
        <v>2.8927542592531665</v>
      </c>
      <c r="H84" s="10">
        <f t="shared" si="6"/>
        <v>-8.5310004908432742</v>
      </c>
      <c r="I84">
        <f t="shared" ref="I84:I147" si="10">H84*$E$6</f>
        <v>-102.37200589011928</v>
      </c>
      <c r="K84">
        <f t="shared" ref="K84:K147" si="11">$L$9*$L$4*EXP(-$L$6*(G84/$L$10-1))-SQRT($L$9)*$L$5*EXP(-$L$7*(G84/$L$10-1))</f>
        <v>-6.2990224323023689</v>
      </c>
      <c r="M84">
        <f t="shared" si="8"/>
        <v>-8.532248336802656</v>
      </c>
      <c r="N84" s="15">
        <f t="shared" ref="N84:N147" si="12">(M84-H84)*O84</f>
        <v>-1.2478459593818769E-3</v>
      </c>
      <c r="O84" s="15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9"/>
        <v>2.9026986205135992</v>
      </c>
      <c r="H85" s="10">
        <f t="shared" ref="H85:H148" si="13">-(-$B$4)*(1+D85+$E$5*D85^3)*EXP(-D85)</f>
        <v>-8.4924423894970609</v>
      </c>
      <c r="I85">
        <f t="shared" si="10"/>
        <v>-101.90930867396473</v>
      </c>
      <c r="K85">
        <f t="shared" si="11"/>
        <v>-6.265426359756205</v>
      </c>
      <c r="M85">
        <f t="shared" si="8"/>
        <v>-8.493802883021587</v>
      </c>
      <c r="N85" s="15">
        <f t="shared" si="12"/>
        <v>-1.3604935245261629E-3</v>
      </c>
      <c r="O85" s="15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9"/>
        <v>2.9126429817740322</v>
      </c>
      <c r="H86" s="10">
        <f t="shared" si="13"/>
        <v>-8.4523082103271427</v>
      </c>
      <c r="I86">
        <f t="shared" si="10"/>
        <v>-101.42769852392571</v>
      </c>
      <c r="K86">
        <f t="shared" si="11"/>
        <v>-6.2305122668538253</v>
      </c>
      <c r="M86">
        <f t="shared" si="8"/>
        <v>-8.4537776015281736</v>
      </c>
      <c r="N86" s="15">
        <f t="shared" si="12"/>
        <v>-1.4693912010308452E-3</v>
      </c>
      <c r="O86" s="15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9"/>
        <v>2.9225873430344649</v>
      </c>
      <c r="H87" s="10">
        <f t="shared" si="13"/>
        <v>-8.4106855163492469</v>
      </c>
      <c r="I87">
        <f t="shared" si="10"/>
        <v>-100.92822619619096</v>
      </c>
      <c r="K87">
        <f t="shared" si="11"/>
        <v>-6.1943910835436737</v>
      </c>
      <c r="M87">
        <f t="shared" si="8"/>
        <v>-8.4122589038738962</v>
      </c>
      <c r="N87" s="15">
        <f t="shared" si="12"/>
        <v>-1.5733875246493056E-3</v>
      </c>
      <c r="O87" s="15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9"/>
        <v>2.9325317042948975</v>
      </c>
      <c r="H88" s="10">
        <f t="shared" si="13"/>
        <v>-8.3676585288601135</v>
      </c>
      <c r="I88">
        <f t="shared" si="10"/>
        <v>-100.41190234632137</v>
      </c>
      <c r="K88">
        <f t="shared" si="11"/>
        <v>-6.1571668052908839</v>
      </c>
      <c r="M88">
        <f t="shared" si="8"/>
        <v>-8.3693299076108012</v>
      </c>
      <c r="N88" s="15">
        <f t="shared" si="12"/>
        <v>-1.6713787506876798E-3</v>
      </c>
      <c r="O88" s="15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9"/>
        <v>2.9424760655553306</v>
      </c>
      <c r="H89" s="10">
        <f t="shared" si="13"/>
        <v>-8.3233082409967043</v>
      </c>
      <c r="I89">
        <f t="shared" si="10"/>
        <v>-99.879698891960459</v>
      </c>
      <c r="K89">
        <f t="shared" si="11"/>
        <v>-6.1189369100338764</v>
      </c>
      <c r="M89">
        <f t="shared" si="8"/>
        <v>-8.3250705516718924</v>
      </c>
      <c r="N89" s="15">
        <f t="shared" si="12"/>
        <v>-1.7623106751880613E-3</v>
      </c>
      <c r="O89" s="15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9"/>
        <v>2.9524204268157637</v>
      </c>
      <c r="H90" s="10">
        <f t="shared" si="13"/>
        <v>-8.2777125276854484</v>
      </c>
      <c r="I90">
        <f t="shared" si="10"/>
        <v>-99.332550332225381</v>
      </c>
      <c r="K90">
        <f t="shared" si="11"/>
        <v>-6.0797927502234117</v>
      </c>
      <c r="M90">
        <f t="shared" si="8"/>
        <v>-8.2795577078139608</v>
      </c>
      <c r="N90" s="15">
        <f t="shared" si="12"/>
        <v>-1.8451801285124247E-3</v>
      </c>
      <c r="O90" s="15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9"/>
        <v>2.9623647880761967</v>
      </c>
      <c r="H91" s="10">
        <f t="shared" si="13"/>
        <v>-8.2309462520906642</v>
      </c>
      <c r="I91">
        <f t="shared" si="10"/>
        <v>-98.771355025087971</v>
      </c>
      <c r="K91">
        <f t="shared" si="11"/>
        <v>-6.0398199214317279</v>
      </c>
      <c r="M91">
        <f t="shared" si="8"/>
        <v>-8.2328652882561357</v>
      </c>
      <c r="N91" s="15">
        <f t="shared" si="12"/>
        <v>-1.9190361654715105E-3</v>
      </c>
      <c r="O91" s="15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9"/>
        <v>2.9723091493366289</v>
      </c>
      <c r="H92" s="10">
        <f t="shared" si="13"/>
        <v>-8.18308136866799</v>
      </c>
      <c r="I92">
        <f t="shared" si="10"/>
        <v>-98.196976424015872</v>
      </c>
      <c r="K92">
        <f t="shared" si="11"/>
        <v>-5.9990986089305718</v>
      </c>
      <c r="M92">
        <f t="shared" si="8"/>
        <v>-8.1850643496428095</v>
      </c>
      <c r="N92" s="15">
        <f t="shared" si="12"/>
        <v>-1.982980974819526E-3</v>
      </c>
      <c r="O92" s="15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9"/>
        <v>2.982253510597062</v>
      </c>
      <c r="H93" s="10">
        <f t="shared" si="13"/>
        <v>-8.1341870229257971</v>
      </c>
      <c r="I93">
        <f t="shared" si="10"/>
        <v>-97.610244275109565</v>
      </c>
      <c r="K93">
        <f t="shared" si="11"/>
        <v>-5.9577039135534164</v>
      </c>
      <c r="M93">
        <f t="shared" si="8"/>
        <v>-8.1362231934553559</v>
      </c>
      <c r="N93" s="15">
        <f t="shared" si="12"/>
        <v>-2.036170529558845E-3</v>
      </c>
      <c r="O93" s="15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9"/>
        <v>2.9921978718574951</v>
      </c>
      <c r="H94" s="10">
        <f t="shared" si="13"/>
        <v>-8.0843296479943731</v>
      </c>
      <c r="I94">
        <f t="shared" si="10"/>
        <v>-97.011955775932478</v>
      </c>
      <c r="K94">
        <f t="shared" si="11"/>
        <v>-5.9157061580786952</v>
      </c>
      <c r="M94">
        <f t="shared" si="8"/>
        <v>-8.0864074629928631</v>
      </c>
      <c r="N94" s="15">
        <f t="shared" si="12"/>
        <v>-2.077814998489913E-3</v>
      </c>
      <c r="O94" s="15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9"/>
        <v>3.0021422331179282</v>
      </c>
      <c r="H95" s="10">
        <f t="shared" si="13"/>
        <v>-8.0335730580998597</v>
      </c>
      <c r="I95">
        <f t="shared" si="10"/>
        <v>-96.402876697198309</v>
      </c>
      <c r="K95">
        <f t="shared" si="11"/>
        <v>-5.8731711752969966</v>
      </c>
      <c r="M95">
        <f t="shared" si="8"/>
        <v>-8.0356802370379388</v>
      </c>
      <c r="N95" s="15">
        <f t="shared" si="12"/>
        <v>-2.1071789380791017E-3</v>
      </c>
      <c r="O95" s="15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9"/>
        <v>3.0120865943783608</v>
      </c>
      <c r="H96" s="10">
        <f t="shared" si="13"/>
        <v>-7.9819785390371383</v>
      </c>
      <c r="I96">
        <f t="shared" si="10"/>
        <v>-95.783742468445666</v>
      </c>
      <c r="K96">
        <f t="shared" si="11"/>
        <v>-5.8301605788557822</v>
      </c>
      <c r="M96">
        <f t="shared" si="8"/>
        <v>-7.9841021203198466</v>
      </c>
      <c r="N96" s="15">
        <f t="shared" si="12"/>
        <v>-2.1235812827082867E-3</v>
      </c>
      <c r="O96" s="15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9"/>
        <v>3.0220309556387934</v>
      </c>
      <c r="H97" s="10">
        <f t="shared" si="13"/>
        <v>-7.9296049357330025</v>
      </c>
      <c r="I97">
        <f t="shared" si="10"/>
        <v>-95.155259228796027</v>
      </c>
      <c r="K97">
        <f t="shared" si="11"/>
        <v>-5.7867320179099018</v>
      </c>
      <c r="M97">
        <f t="shared" si="8"/>
        <v>-7.9317313308834247</v>
      </c>
      <c r="N97" s="15">
        <f t="shared" si="12"/>
        <v>-2.1263951504222334E-3</v>
      </c>
      <c r="O97" s="15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9"/>
        <v>3.0319753168992261</v>
      </c>
      <c r="H98" s="10">
        <f t="shared" si="13"/>
        <v>-7.8765087369883986</v>
      </c>
      <c r="I98">
        <f t="shared" si="10"/>
        <v>-94.518104843860783</v>
      </c>
      <c r="K98">
        <f t="shared" si="11"/>
        <v>-5.7429394165448011</v>
      </c>
      <c r="M98">
        <f t="shared" si="8"/>
        <v>-7.8786237844684823</v>
      </c>
      <c r="N98" s="15">
        <f t="shared" si="12"/>
        <v>-2.1150474800837316E-3</v>
      </c>
      <c r="O98" s="15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9"/>
        <v>3.0419196781596591</v>
      </c>
      <c r="H99" s="10">
        <f t="shared" si="13"/>
        <v>-7.8227441574858609</v>
      </c>
      <c r="I99">
        <f t="shared" si="10"/>
        <v>-93.872929889830331</v>
      </c>
      <c r="K99">
        <f t="shared" si="11"/>
        <v>-5.698833198881613</v>
      </c>
      <c r="M99">
        <f t="shared" si="8"/>
        <v>-7.8248331760009933</v>
      </c>
      <c r="N99" s="15">
        <f t="shared" si="12"/>
        <v>-2.0890185151323237E-3</v>
      </c>
      <c r="O99" s="15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9"/>
        <v>3.0518640394200922</v>
      </c>
      <c r="H100" s="10">
        <f t="shared" si="13"/>
        <v>-7.7683632171458052</v>
      </c>
      <c r="I100">
        <f t="shared" si="10"/>
        <v>-93.220358605749666</v>
      </c>
      <c r="K100">
        <f t="shared" si="11"/>
        <v>-5.6544605007190079</v>
      </c>
      <c r="M100">
        <f t="shared" si="8"/>
        <v>-7.7704110582938508</v>
      </c>
      <c r="N100" s="15">
        <f t="shared" si="12"/>
        <v>-2.0478411480455705E-3</v>
      </c>
      <c r="O100" s="15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9"/>
        <v>3.0618084006805253</v>
      </c>
      <c r="H101" s="10">
        <f t="shared" si="13"/>
        <v>-7.7134158179128081</v>
      </c>
      <c r="I101">
        <f t="shared" si="10"/>
        <v>-92.5609898149537</v>
      </c>
      <c r="K101">
        <f t="shared" si="11"/>
        <v>-5.6098653685157176</v>
      </c>
      <c r="M101">
        <f t="shared" si="8"/>
        <v>-7.7154069180516975</v>
      </c>
      <c r="N101" s="15">
        <f t="shared" si="12"/>
        <v>-1.9911001388894789E-3</v>
      </c>
      <c r="O101" s="15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9"/>
        <v>3.0717527619409575</v>
      </c>
      <c r="H102" s="10">
        <f t="shared" si="13"/>
        <v>-7.6579498180507377</v>
      </c>
      <c r="I102">
        <f t="shared" si="10"/>
        <v>-91.895397816608849</v>
      </c>
      <c r="K102">
        <f t="shared" si="11"/>
        <v>-5.5650889464695927</v>
      </c>
      <c r="M102">
        <f t="shared" si="8"/>
        <v>-7.6598682492712049</v>
      </c>
      <c r="N102" s="15">
        <f t="shared" si="12"/>
        <v>-1.9184312204671983E-3</v>
      </c>
      <c r="O102" s="15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9"/>
        <v>3.0816971232013906</v>
      </c>
      <c r="H103" s="10">
        <f t="shared" si="13"/>
        <v>-7.6020111040232026</v>
      </c>
      <c r="I103">
        <f t="shared" si="10"/>
        <v>-91.224133248278434</v>
      </c>
      <c r="K103">
        <f t="shared" si="11"/>
        <v>-5.5201696524039718</v>
      </c>
      <c r="M103">
        <f t="shared" si="8"/>
        <v>-7.6038406241249792</v>
      </c>
      <c r="N103" s="15">
        <f t="shared" si="12"/>
        <v>-1.8295201017766161E-3</v>
      </c>
      <c r="O103" s="15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9"/>
        <v>3.0916414844618236</v>
      </c>
      <c r="H104" s="10">
        <f t="shared" si="13"/>
        <v>-7.5456436600335515</v>
      </c>
      <c r="I104">
        <f t="shared" si="10"/>
        <v>-90.547723920402618</v>
      </c>
      <c r="K104">
        <f t="shared" si="11"/>
        <v>-5.4751433431297301</v>
      </c>
      <c r="M104">
        <f t="shared" si="8"/>
        <v>-7.5473677614144492</v>
      </c>
      <c r="N104" s="15">
        <f t="shared" si="12"/>
        <v>-1.7241013808977357E-3</v>
      </c>
      <c r="O104" s="15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9"/>
        <v>3.1015858457222567</v>
      </c>
      <c r="H105" s="10">
        <f t="shared" si="13"/>
        <v>-7.4888896352965384</v>
      </c>
      <c r="I105">
        <f t="shared" si="10"/>
        <v>-89.866675623558464</v>
      </c>
      <c r="K105">
        <f t="shared" si="11"/>
        <v>-5.4300434699113929</v>
      </c>
      <c r="M105">
        <f t="shared" si="8"/>
        <v>-7.490491592674017</v>
      </c>
      <c r="N105" s="15">
        <f t="shared" si="12"/>
        <v>-1.6019573774785911E-3</v>
      </c>
      <c r="O105" s="15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9"/>
        <v>3.1115302069826893</v>
      </c>
      <c r="H106" s="10">
        <f t="shared" si="13"/>
        <v>-7.4317894091115564</v>
      </c>
      <c r="I106">
        <f t="shared" si="10"/>
        <v>-89.18147290933868</v>
      </c>
      <c r="K106">
        <f t="shared" si="11"/>
        <v>-5.3849012246283028</v>
      </c>
      <c r="M106">
        <f t="shared" si="8"/>
        <v>-7.4332523260061798</v>
      </c>
      <c r="N106" s="15">
        <f t="shared" si="12"/>
        <v>-1.4629168946234117E-3</v>
      </c>
      <c r="O106" s="15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9"/>
        <v>3.121474568243122</v>
      </c>
      <c r="H107" s="10">
        <f t="shared" si="13"/>
        <v>-7.3743816538053588</v>
      </c>
      <c r="I107">
        <f t="shared" si="10"/>
        <v>-88.492579845664309</v>
      </c>
      <c r="K107">
        <f t="shared" si="11"/>
        <v>-5.3397456771864773</v>
      </c>
      <c r="M107">
        <f t="shared" si="8"/>
        <v>-7.3756885077244796</v>
      </c>
      <c r="N107" s="15">
        <f t="shared" si="12"/>
        <v>-1.3068539191207762E-3</v>
      </c>
      <c r="O107" s="15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9"/>
        <v>3.131418929503555</v>
      </c>
      <c r="H108" s="10">
        <f t="shared" si="13"/>
        <v>-7.3167033956101246</v>
      </c>
      <c r="I108">
        <f t="shared" si="10"/>
        <v>-87.800440747321488</v>
      </c>
      <c r="K108">
        <f t="shared" si="11"/>
        <v>-5.2946039047036084</v>
      </c>
      <c r="M108">
        <f t="shared" si="8"/>
        <v>-7.3178370818786149</v>
      </c>
      <c r="N108" s="15">
        <f t="shared" si="12"/>
        <v>-1.1336862684903082E-3</v>
      </c>
      <c r="O108" s="15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9"/>
        <v>3.1413632907639877</v>
      </c>
      <c r="H109" s="10">
        <f t="shared" si="13"/>
        <v>-7.2587900735408457</v>
      </c>
      <c r="I109">
        <f t="shared" si="10"/>
        <v>-87.105480882490156</v>
      </c>
      <c r="K109">
        <f t="shared" si="11"/>
        <v>-5.2495011129585878</v>
      </c>
      <c r="M109">
        <f t="shared" si="8"/>
        <v>-7.2597334477335718</v>
      </c>
      <c r="N109" s="15">
        <f t="shared" si="12"/>
        <v>-9.4337419272605416E-4</v>
      </c>
      <c r="O109" s="15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9"/>
        <v>3.1513076520244208</v>
      </c>
      <c r="H110" s="10">
        <f t="shared" si="13"/>
        <v>-7.2006755963340421</v>
      </c>
      <c r="I110">
        <f t="shared" si="10"/>
        <v>-86.408107156008498</v>
      </c>
      <c r="K110">
        <f t="shared" si="11"/>
        <v>-5.2044607505674181</v>
      </c>
      <c r="M110">
        <f t="shared" si="8"/>
        <v>-7.2014115152721043</v>
      </c>
      <c r="N110" s="15">
        <f t="shared" si="12"/>
        <v>-7.3591893806224107E-4</v>
      </c>
      <c r="O110" s="15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9"/>
        <v>3.1612520132848538</v>
      </c>
      <c r="H111" s="10">
        <f t="shared" si="13"/>
        <v>-7.1423923975080612</v>
      </c>
      <c r="I111">
        <f t="shared" si="10"/>
        <v>-85.708708770096734</v>
      </c>
      <c r="K111">
        <f t="shared" si="11"/>
        <v>-5.1595046163199916</v>
      </c>
      <c r="M111">
        <f t="shared" si="8"/>
        <v>-7.1429037587876438</v>
      </c>
      <c r="N111" s="15">
        <f t="shared" si="12"/>
        <v>-5.1136127958262279E-4</v>
      </c>
      <c r="O111" s="15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9"/>
        <v>3.171196374545286</v>
      </c>
      <c r="H112" s="10">
        <f t="shared" si="13"/>
        <v>-7.0839714886033649</v>
      </c>
      <c r="I112">
        <f t="shared" si="10"/>
        <v>-85.007657863240382</v>
      </c>
      <c r="K112">
        <f t="shared" si="11"/>
        <v>-5.114652960086155</v>
      </c>
      <c r="M112">
        <f t="shared" si="8"/>
        <v>-7.0842412686324314</v>
      </c>
      <c r="N112" s="15">
        <f t="shared" si="12"/>
        <v>-0.26978002906652421</v>
      </c>
      <c r="O112" s="15">
        <v>1000</v>
      </c>
    </row>
    <row r="113" spans="4:15" x14ac:dyDescent="0.4">
      <c r="D113" s="6">
        <v>0.88</v>
      </c>
      <c r="E113" s="7">
        <f t="shared" si="7"/>
        <v>-0.7939250209808465</v>
      </c>
      <c r="G113">
        <f t="shared" si="9"/>
        <v>3.1811407358057191</v>
      </c>
      <c r="H113" s="10">
        <f t="shared" si="13"/>
        <v>-7.0254425106595102</v>
      </c>
      <c r="I113">
        <f t="shared" si="10"/>
        <v>-84.305310127914126</v>
      </c>
      <c r="K113">
        <f t="shared" si="11"/>
        <v>-5.0699245776751329</v>
      </c>
      <c r="M113">
        <f t="shared" si="8"/>
        <v>-7.025453801183426</v>
      </c>
      <c r="N113" s="15">
        <f t="shared" si="12"/>
        <v>-1.1290523915796769E-2</v>
      </c>
      <c r="O113" s="15">
        <v>1000</v>
      </c>
    </row>
    <row r="114" spans="4:15" x14ac:dyDescent="0.4">
      <c r="D114" s="6">
        <v>0.9</v>
      </c>
      <c r="E114" s="7">
        <f t="shared" si="7"/>
        <v>-0.7873018176046831</v>
      </c>
      <c r="G114">
        <f t="shared" si="9"/>
        <v>3.1910850970661522</v>
      </c>
      <c r="H114" s="10">
        <f t="shared" si="13"/>
        <v>-6.9668337839838417</v>
      </c>
      <c r="I114">
        <f t="shared" si="10"/>
        <v>-83.602005407806104</v>
      </c>
      <c r="K114">
        <f t="shared" si="11"/>
        <v>-5.0253369000095036</v>
      </c>
      <c r="M114">
        <f t="shared" si="8"/>
        <v>-6.9665698270865422</v>
      </c>
      <c r="N114" s="15">
        <f t="shared" si="12"/>
        <v>0.2639568972995221</v>
      </c>
      <c r="O114" s="15">
        <v>1000</v>
      </c>
    </row>
    <row r="115" spans="4:15" x14ac:dyDescent="0.4">
      <c r="D115" s="6">
        <v>0.92</v>
      </c>
      <c r="E115" s="7">
        <f t="shared" si="7"/>
        <v>-0.78067265863546809</v>
      </c>
      <c r="G115">
        <f t="shared" si="9"/>
        <v>3.2010294583265853</v>
      </c>
      <c r="H115" s="10">
        <f t="shared" si="13"/>
        <v>-6.9081723562652568</v>
      </c>
      <c r="I115">
        <f t="shared" si="10"/>
        <v>-82.898068275183078</v>
      </c>
      <c r="K115">
        <f t="shared" si="11"/>
        <v>-4.9809060769532643</v>
      </c>
      <c r="M115">
        <f t="shared" si="8"/>
        <v>-6.907616577837576</v>
      </c>
      <c r="N115" s="15">
        <f t="shared" si="12"/>
        <v>5.5577842768084196E-4</v>
      </c>
      <c r="O115" s="15">
        <v>1</v>
      </c>
    </row>
    <row r="116" spans="4:15" x14ac:dyDescent="0.4">
      <c r="D116" s="6">
        <v>0.94</v>
      </c>
      <c r="E116" s="7">
        <f t="shared" si="7"/>
        <v>-0.7740404620957021</v>
      </c>
      <c r="G116">
        <f t="shared" si="9"/>
        <v>3.2109738195870179</v>
      </c>
      <c r="H116" s="10">
        <f t="shared" si="13"/>
        <v>-6.8494840490848681</v>
      </c>
      <c r="I116">
        <f t="shared" si="10"/>
        <v>-82.193808589018417</v>
      </c>
      <c r="K116">
        <f t="shared" si="11"/>
        <v>-4.9366470561133369</v>
      </c>
      <c r="M116">
        <f t="shared" si="8"/>
        <v>-6.8486200907563415</v>
      </c>
      <c r="N116" s="15">
        <f t="shared" si="12"/>
        <v>8.6395832852659282E-4</v>
      </c>
      <c r="O116" s="15">
        <v>1</v>
      </c>
    </row>
    <row r="117" spans="4:15" x14ac:dyDescent="0.4">
      <c r="D117" s="6">
        <v>0.96</v>
      </c>
      <c r="E117" s="7">
        <f t="shared" si="7"/>
        <v>-0.76740801252952351</v>
      </c>
      <c r="G117">
        <f t="shared" si="9"/>
        <v>3.2209181808474505</v>
      </c>
      <c r="H117" s="10">
        <f t="shared" si="13"/>
        <v>-6.7907935028737532</v>
      </c>
      <c r="I117">
        <f t="shared" si="10"/>
        <v>-81.489522034485034</v>
      </c>
      <c r="K117">
        <f t="shared" si="11"/>
        <v>-4.8925736569147684</v>
      </c>
      <c r="M117">
        <f t="shared" si="8"/>
        <v>-6.789605252408573</v>
      </c>
      <c r="N117" s="15">
        <f t="shared" si="12"/>
        <v>1.1882504651801185E-3</v>
      </c>
      <c r="O117" s="15">
        <v>1</v>
      </c>
    </row>
    <row r="118" spans="4:15" x14ac:dyDescent="0.4">
      <c r="D118" s="6">
        <v>0.98</v>
      </c>
      <c r="E118" s="7">
        <f t="shared" si="7"/>
        <v>-0.7607779659132784</v>
      </c>
      <c r="G118">
        <f t="shared" si="9"/>
        <v>3.2308625421078836</v>
      </c>
      <c r="H118" s="10">
        <f t="shared" si="13"/>
        <v>-6.7321242203666012</v>
      </c>
      <c r="I118">
        <f t="shared" si="10"/>
        <v>-80.785490644399218</v>
      </c>
      <c r="K118">
        <f t="shared" si="11"/>
        <v>-4.848698640231941</v>
      </c>
      <c r="M118">
        <f t="shared" si="8"/>
        <v>-6.7305958405282587</v>
      </c>
      <c r="N118" s="15">
        <f t="shared" si="12"/>
        <v>1.5283798383425307E-3</v>
      </c>
      <c r="O118" s="15">
        <v>1</v>
      </c>
    </row>
    <row r="119" spans="4:15" x14ac:dyDescent="0.4">
      <c r="D119" s="6">
        <v>1</v>
      </c>
      <c r="E119" s="7">
        <f t="shared" si="7"/>
        <v>-0.75415285440145674</v>
      </c>
      <c r="G119">
        <f t="shared" si="9"/>
        <v>3.2408069033683162</v>
      </c>
      <c r="H119" s="10">
        <f t="shared" si="13"/>
        <v>-6.6734986085984902</v>
      </c>
      <c r="I119">
        <f t="shared" si="10"/>
        <v>-80.081983303181886</v>
      </c>
      <c r="K119">
        <f t="shared" si="11"/>
        <v>-4.8050337738413083</v>
      </c>
      <c r="M119">
        <f t="shared" si="8"/>
        <v>-6.6716145644914295</v>
      </c>
      <c r="N119" s="15">
        <f t="shared" si="12"/>
        <v>1.8840441070606673E-3</v>
      </c>
      <c r="O119" s="15">
        <v>1</v>
      </c>
    </row>
    <row r="120" spans="4:15" x14ac:dyDescent="0.4">
      <c r="D120" s="6">
        <v>1.02</v>
      </c>
      <c r="E120" s="7">
        <f t="shared" si="7"/>
        <v>-0.74753509091317782</v>
      </c>
      <c r="G120">
        <f t="shared" si="9"/>
        <v>3.2507512646287493</v>
      </c>
      <c r="H120" s="10">
        <f t="shared" si="13"/>
        <v>-6.6149380194907108</v>
      </c>
      <c r="I120">
        <f t="shared" si="10"/>
        <v>-79.379256233888526</v>
      </c>
      <c r="K120">
        <f t="shared" si="11"/>
        <v>-4.7615898939452235</v>
      </c>
      <c r="M120">
        <f t="shared" si="8"/>
        <v>-6.6126831043905359</v>
      </c>
      <c r="N120" s="15">
        <f t="shared" si="12"/>
        <v>2.2549151001749479E-3</v>
      </c>
      <c r="O120" s="15">
        <v>1</v>
      </c>
    </row>
    <row r="121" spans="4:15" x14ac:dyDescent="0.4">
      <c r="D121" s="6">
        <v>1.04</v>
      </c>
      <c r="E121" s="7">
        <f t="shared" si="7"/>
        <v>-0.74092697356425563</v>
      </c>
      <c r="G121">
        <f t="shared" si="9"/>
        <v>3.2606956258891824</v>
      </c>
      <c r="H121" s="10">
        <f t="shared" si="13"/>
        <v>-6.5564627890700979</v>
      </c>
      <c r="I121">
        <f t="shared" si="10"/>
        <v>-78.677553468841182</v>
      </c>
      <c r="K121">
        <f t="shared" si="11"/>
        <v>-4.7183769630016617</v>
      </c>
      <c r="M121">
        <f t="shared" si="8"/>
        <v>-6.5538221487570025</v>
      </c>
      <c r="N121" s="15">
        <f t="shared" si="12"/>
        <v>2.6406403130954104E-3</v>
      </c>
      <c r="O121" s="15">
        <v>1</v>
      </c>
    </row>
    <row r="122" spans="4:15" x14ac:dyDescent="0.4">
      <c r="D122" s="6">
        <v>1.06</v>
      </c>
      <c r="E122" s="7">
        <f t="shared" si="7"/>
        <v>-0.73433068994972139</v>
      </c>
      <c r="G122">
        <f t="shared" si="9"/>
        <v>3.2706399871496146</v>
      </c>
      <c r="H122" s="10">
        <f t="shared" si="13"/>
        <v>-6.4980922753650843</v>
      </c>
      <c r="I122">
        <f t="shared" si="10"/>
        <v>-77.977107304381008</v>
      </c>
      <c r="K122">
        <f t="shared" si="11"/>
        <v>-4.6754041240804831</v>
      </c>
      <c r="M122">
        <f t="shared" si="8"/>
        <v>-6.4950514309779122</v>
      </c>
      <c r="N122" s="15">
        <f t="shared" si="12"/>
        <v>3.0408443871721147E-3</v>
      </c>
      <c r="O122" s="15">
        <v>1</v>
      </c>
    </row>
    <row r="123" spans="4:15" x14ac:dyDescent="0.4">
      <c r="D123" s="6">
        <v>1.08</v>
      </c>
      <c r="E123" s="7">
        <f t="shared" si="7"/>
        <v>-0.72774832128153533</v>
      </c>
      <c r="G123">
        <f t="shared" si="9"/>
        <v>3.2805843484100476</v>
      </c>
      <c r="H123" s="10">
        <f t="shared" si="13"/>
        <v>-6.4398448950203058</v>
      </c>
      <c r="I123">
        <f t="shared" si="10"/>
        <v>-77.278138740243662</v>
      </c>
      <c r="K123">
        <f t="shared" si="11"/>
        <v>-4.6326797519538134</v>
      </c>
      <c r="M123">
        <f t="shared" si="8"/>
        <v>-6.4363897644511878</v>
      </c>
      <c r="N123" s="15">
        <f t="shared" si="12"/>
        <v>3.4551305691179479E-3</v>
      </c>
      <c r="O123" s="15">
        <v>1</v>
      </c>
    </row>
    <row r="124" spans="4:15" x14ac:dyDescent="0.4">
      <c r="D124" s="6">
        <v>1.1000000000000001</v>
      </c>
      <c r="E124" s="7">
        <f t="shared" si="7"/>
        <v>-0.72118184638607419</v>
      </c>
      <c r="G124">
        <f t="shared" si="9"/>
        <v>3.2905287096704807</v>
      </c>
      <c r="H124" s="10">
        <f t="shared" si="13"/>
        <v>-6.3817381586703714</v>
      </c>
      <c r="I124">
        <f t="shared" si="10"/>
        <v>-76.58085790404445</v>
      </c>
      <c r="K124">
        <f t="shared" si="11"/>
        <v>-4.5902115011156948</v>
      </c>
      <c r="M124">
        <f t="shared" si="8"/>
        <v>-6.3778550765222128</v>
      </c>
      <c r="N124" s="15">
        <f t="shared" si="12"/>
        <v>3.8830821481585787E-3</v>
      </c>
      <c r="O124" s="15">
        <v>1</v>
      </c>
    </row>
    <row r="125" spans="4:15" x14ac:dyDescent="0.4">
      <c r="D125" s="6">
        <v>1.1200000000000001</v>
      </c>
      <c r="E125" s="7">
        <f t="shared" si="7"/>
        <v>-0.71463314556585156</v>
      </c>
      <c r="G125">
        <f t="shared" si="9"/>
        <v>3.3004730709309138</v>
      </c>
      <c r="H125" s="10">
        <f t="shared" si="13"/>
        <v>-6.3237887051122206</v>
      </c>
      <c r="I125">
        <f t="shared" si="10"/>
        <v>-75.885464461346643</v>
      </c>
      <c r="K125">
        <f t="shared" si="11"/>
        <v>-4.5480063509144673</v>
      </c>
      <c r="M125">
        <f t="shared" si="8"/>
        <v>-6.3194644412432632</v>
      </c>
      <c r="N125" s="15">
        <f t="shared" si="12"/>
        <v>4.3242638689573454E-3</v>
      </c>
      <c r="O125" s="15">
        <v>1</v>
      </c>
    </row>
    <row r="126" spans="4:15" x14ac:dyDescent="0.4">
      <c r="D126" s="6">
        <v>1.1399999999999999</v>
      </c>
      <c r="E126" s="7">
        <f t="shared" si="7"/>
        <v>-0.70810400432978104</v>
      </c>
      <c r="G126">
        <f t="shared" si="9"/>
        <v>3.3104174321913469</v>
      </c>
      <c r="H126" s="10">
        <f t="shared" si="13"/>
        <v>-6.2660123343142331</v>
      </c>
      <c r="I126">
        <f t="shared" si="10"/>
        <v>-75.192148011770797</v>
      </c>
      <c r="K126">
        <f t="shared" si="11"/>
        <v>-4.5060706479704606</v>
      </c>
      <c r="M126">
        <f t="shared" si="8"/>
        <v>-6.2612341109958649</v>
      </c>
      <c r="N126" s="15">
        <f t="shared" si="12"/>
        <v>4.778223318368191E-3</v>
      </c>
      <c r="O126" s="15">
        <v>1</v>
      </c>
    </row>
    <row r="127" spans="4:15" x14ac:dyDescent="0.4">
      <c r="D127" s="6">
        <v>1.1599999999999999</v>
      </c>
      <c r="E127" s="7">
        <f t="shared" si="7"/>
        <v>-0.70159611699617419</v>
      </c>
      <c r="G127">
        <f t="shared" si="9"/>
        <v>3.3203617934517791</v>
      </c>
      <c r="H127" s="10">
        <f t="shared" si="13"/>
        <v>-6.2084240392991461</v>
      </c>
      <c r="I127">
        <f t="shared" si="10"/>
        <v>-74.501088471589753</v>
      </c>
      <c r="K127">
        <f t="shared" si="11"/>
        <v>-4.4644101460412209</v>
      </c>
      <c r="M127">
        <f t="shared" si="8"/>
        <v>-6.2031795470147193</v>
      </c>
      <c r="N127" s="15">
        <f t="shared" si="12"/>
        <v>5.2444922844268049E-3</v>
      </c>
      <c r="O127" s="15">
        <v>1</v>
      </c>
    </row>
    <row r="128" spans="4:15" x14ac:dyDescent="0.4">
      <c r="D128" s="6">
        <v>1.18</v>
      </c>
      <c r="E128" s="7">
        <f t="shared" si="7"/>
        <v>-0.6951110901725307</v>
      </c>
      <c r="G128">
        <f t="shared" si="9"/>
        <v>3.3303061547122121</v>
      </c>
      <c r="H128" s="10">
        <f t="shared" si="13"/>
        <v>-6.1510380369367246</v>
      </c>
      <c r="I128">
        <f t="shared" si="10"/>
        <v>-73.812456443240691</v>
      </c>
      <c r="K128">
        <f t="shared" si="11"/>
        <v>-4.4230300434868175</v>
      </c>
      <c r="M128">
        <f t="shared" si="8"/>
        <v>-6.1453154488505968</v>
      </c>
      <c r="N128" s="15">
        <f t="shared" si="12"/>
        <v>5.7225880861278E-3</v>
      </c>
      <c r="O128" s="15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9"/>
        <v>3.3402505159726452</v>
      </c>
      <c r="H129" s="10">
        <f t="shared" si="13"/>
        <v>-6.0938677976810061</v>
      </c>
      <c r="I129">
        <f t="shared" si="10"/>
        <v>-73.126413572172069</v>
      </c>
      <c r="K129">
        <f t="shared" si="11"/>
        <v>-4.3819350184787105</v>
      </c>
      <c r="M129">
        <f t="shared" si="8"/>
        <v>-6.0876557828083389</v>
      </c>
      <c r="N129" s="15">
        <f t="shared" si="12"/>
        <v>6.2120148726672042E-3</v>
      </c>
      <c r="O129" s="15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9"/>
        <v>3.3501948772330779</v>
      </c>
      <c r="H130" s="10">
        <f t="shared" si="13"/>
        <v>-6.0369260742858994</v>
      </c>
      <c r="I130">
        <f t="shared" si="10"/>
        <v>-72.443112891430786</v>
      </c>
      <c r="K130">
        <f t="shared" si="11"/>
        <v>-4.3411292620870334</v>
      </c>
      <c r="M130">
        <f t="shared" si="8"/>
        <v>-6.0302138093948239</v>
      </c>
      <c r="N130" s="15">
        <f t="shared" si="12"/>
        <v>6.71226489107557E-3</v>
      </c>
      <c r="O130" s="15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9"/>
        <v>3.3601392384935109</v>
      </c>
      <c r="H131" s="10">
        <f t="shared" si="13"/>
        <v>-5.9802249295319418</v>
      </c>
      <c r="I131">
        <f t="shared" si="10"/>
        <v>-71.762699154383299</v>
      </c>
      <c r="K131">
        <f t="shared" si="11"/>
        <v>-4.3006165093731186</v>
      </c>
      <c r="M131">
        <f t="shared" si="8"/>
        <v>-5.9730021098106318</v>
      </c>
      <c r="N131" s="15">
        <f t="shared" si="12"/>
        <v>7.2228197213100032E-3</v>
      </c>
      <c r="O131" s="15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9"/>
        <v>3.3700835997539436</v>
      </c>
      <c r="H132" s="10">
        <f t="shared" si="13"/>
        <v>-5.9237757629958976</v>
      </c>
      <c r="I132">
        <f t="shared" si="10"/>
        <v>-71.085309155950767</v>
      </c>
      <c r="K132">
        <f t="shared" si="11"/>
        <v>-4.2604000686065504</v>
      </c>
      <c r="M132">
        <f t="shared" si="8"/>
        <v>-5.916032611518018</v>
      </c>
      <c r="N132" s="15">
        <f t="shared" si="12"/>
        <v>7.7431514778796284E-3</v>
      </c>
      <c r="O132" s="15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9"/>
        <v>3.3800279610143762</v>
      </c>
      <c r="H133" s="10">
        <f t="shared" si="13"/>
        <v>-5.8675893368940901</v>
      </c>
      <c r="I133">
        <f t="shared" si="10"/>
        <v>-70.411072042729074</v>
      </c>
      <c r="K133">
        <f t="shared" si="11"/>
        <v>-4.2204828487188495</v>
      </c>
      <c r="M133">
        <f t="shared" si="8"/>
        <v>-5.8593166129165981</v>
      </c>
      <c r="N133" s="15">
        <f t="shared" si="12"/>
        <v>8.2727239774920136E-3</v>
      </c>
      <c r="O133" s="15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9"/>
        <v>3.3899723222748093</v>
      </c>
      <c r="H134" s="10">
        <f t="shared" si="13"/>
        <v>-5.8116758010292422</v>
      </c>
      <c r="I134">
        <f t="shared" si="10"/>
        <v>-69.740109612350906</v>
      </c>
      <c r="K134">
        <f t="shared" si="11"/>
        <v>-4.1808673850992744</v>
      </c>
      <c r="M134">
        <f t="shared" si="8"/>
        <v>-5.8028648071572686</v>
      </c>
      <c r="N134" s="15">
        <f t="shared" si="12"/>
        <v>8.8109938719735936E-3</v>
      </c>
      <c r="O134" s="15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9"/>
        <v>3.3999166835352423</v>
      </c>
      <c r="H135" s="10">
        <f t="shared" si="13"/>
        <v>-5.7560447168698383</v>
      </c>
      <c r="I135">
        <f t="shared" si="10"/>
        <v>-69.072536602438063</v>
      </c>
      <c r="K135">
        <f t="shared" si="11"/>
        <v>-4.1415558638318357</v>
      </c>
      <c r="M135">
        <f t="shared" si="8"/>
        <v>-5.7466873051236167</v>
      </c>
      <c r="N135" s="15">
        <f t="shared" si="12"/>
        <v>9.3574117462216222E-3</v>
      </c>
      <c r="O135" s="15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9"/>
        <v>3.4098610447956754</v>
      </c>
      <c r="H136" s="10">
        <f t="shared" si="13"/>
        <v>-5.7007050807900201</v>
      </c>
      <c r="I136">
        <f t="shared" si="10"/>
        <v>-68.408460969480245</v>
      </c>
      <c r="K136">
        <f t="shared" si="11"/>
        <v>-4.1025501444667807</v>
      </c>
      <c r="M136">
        <f t="shared" si="8"/>
        <v>-5.6907936576093068</v>
      </c>
      <c r="N136" s="15">
        <f t="shared" si="12"/>
        <v>9.9114231807133635E-3</v>
      </c>
      <c r="O136" s="15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9"/>
        <v>3.4198054060561076</v>
      </c>
      <c r="H137" s="10">
        <f t="shared" si="13"/>
        <v>-5.6456653464972648</v>
      </c>
      <c r="I137">
        <f t="shared" si="10"/>
        <v>-67.747984157967181</v>
      </c>
      <c r="K137">
        <f t="shared" si="11"/>
        <v>-4.0638517814142165</v>
      </c>
      <c r="M137">
        <f t="shared" si="8"/>
        <v>-5.6351928767188442</v>
      </c>
      <c r="N137" s="15">
        <f t="shared" si="12"/>
        <v>1.0472469778420646E-2</v>
      </c>
      <c r="O137" s="15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9"/>
        <v>3.4297497673165407</v>
      </c>
      <c r="H138" s="10">
        <f t="shared" si="13"/>
        <v>-5.5909334466741756</v>
      </c>
      <c r="I138">
        <f t="shared" si="10"/>
        <v>-67.09120136009011</v>
      </c>
      <c r="K138">
        <f t="shared" si="11"/>
        <v>-4.0254620440422562</v>
      </c>
      <c r="M138">
        <f t="shared" si="8"/>
        <v>-5.5798934565181781</v>
      </c>
      <c r="N138" s="15">
        <f t="shared" si="12"/>
        <v>1.1039990155997437E-2</v>
      </c>
      <c r="O138" s="15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9"/>
        <v>3.4396941285769738</v>
      </c>
      <c r="H139" s="10">
        <f t="shared" si="13"/>
        <v>-5.5365168138599863</v>
      </c>
      <c r="I139">
        <f t="shared" si="10"/>
        <v>-66.438201766319835</v>
      </c>
      <c r="K139">
        <f t="shared" si="11"/>
        <v>-3.987381935557258</v>
      </c>
      <c r="M139">
        <f t="shared" si="8"/>
        <v>-5.5249033929608382</v>
      </c>
      <c r="N139" s="15">
        <f t="shared" si="12"/>
        <v>1.1613420899148075E-2</v>
      </c>
      <c r="O139" s="15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9"/>
        <v>3.4496384898374064</v>
      </c>
      <c r="H140" s="10">
        <f t="shared" si="13"/>
        <v>-5.4824224005965263</v>
      </c>
      <c r="I140">
        <f t="shared" si="10"/>
        <v>-65.789068807158316</v>
      </c>
      <c r="K140">
        <f t="shared" si="11"/>
        <v>-3.949612210738962</v>
      </c>
      <c r="M140">
        <f t="shared" si="8"/>
        <v>-5.4702302031142338</v>
      </c>
      <c r="N140" s="15">
        <f t="shared" si="12"/>
        <v>1.2192197482292499E-2</v>
      </c>
      <c r="O140" s="15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9"/>
        <v>3.4595828510978395</v>
      </c>
      <c r="H141" s="10">
        <f t="shared" si="13"/>
        <v>-5.4286566988626737</v>
      </c>
      <c r="I141">
        <f t="shared" si="10"/>
        <v>-65.14388038635208</v>
      </c>
      <c r="K141">
        <f t="shared" si="11"/>
        <v>-3.9121533925990954</v>
      </c>
      <c r="M141">
        <f t="shared" si="8"/>
        <v>-5.4158809437101114</v>
      </c>
      <c r="N141" s="15">
        <f t="shared" si="12"/>
        <v>1.277575515256224E-2</v>
      </c>
      <c r="O141" s="15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9"/>
        <v>3.4695272123582721</v>
      </c>
      <c r="H142" s="10">
        <f t="shared" si="13"/>
        <v>-5.375225758820565</v>
      </c>
      <c r="I142">
        <f t="shared" si="10"/>
        <v>-64.502709105846776</v>
      </c>
      <c r="K142">
        <f t="shared" si="11"/>
        <v>-3.8750057880278743</v>
      </c>
      <c r="M142">
        <f t="shared" si="8"/>
        <v>-5.3618622290422069</v>
      </c>
      <c r="N142" s="15">
        <f t="shared" si="12"/>
        <v>1.3363529778358085E-2</v>
      </c>
      <c r="O142" s="15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9"/>
        <v>3.4794715736187047</v>
      </c>
      <c r="H143" s="10">
        <f t="shared" si="13"/>
        <v>-5.3221352068961281</v>
      </c>
      <c r="I143">
        <f t="shared" si="10"/>
        <v>-63.865622482753537</v>
      </c>
      <c r="K143">
        <f t="shared" si="11"/>
        <v>-3.8381695024889608</v>
      </c>
      <c r="M143">
        <f t="shared" si="8"/>
        <v>-5.3081802482334108</v>
      </c>
      <c r="N143" s="15">
        <f t="shared" si="12"/>
        <v>1.3954958662717232E-2</v>
      </c>
      <c r="O143" s="15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9"/>
        <v>3.4894159348791378</v>
      </c>
      <c r="H144" s="10">
        <f t="shared" si="13"/>
        <v>-5.2693902632157847</v>
      </c>
      <c r="I144">
        <f t="shared" si="10"/>
        <v>-63.232683158589417</v>
      </c>
      <c r="K144">
        <f t="shared" si="11"/>
        <v>-3.801644453819883</v>
      </c>
      <c r="M144">
        <f t="shared" si="8"/>
        <v>-5.2548407818940399</v>
      </c>
      <c r="N144" s="15">
        <f t="shared" si="12"/>
        <v>1.4549481321744828E-2</v>
      </c>
      <c r="O144" s="15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9"/>
        <v>3.4993602961395709</v>
      </c>
      <c r="H145" s="10">
        <f t="shared" si="13"/>
        <v>-5.2169957584205022</v>
      </c>
      <c r="I145">
        <f t="shared" si="10"/>
        <v>-62.603949101046027</v>
      </c>
      <c r="K145">
        <f t="shared" si="11"/>
        <v>-3.7654303851914444</v>
      </c>
      <c r="M145">
        <f t="shared" si="8"/>
        <v>-5.2018492181919926</v>
      </c>
      <c r="N145" s="15">
        <f t="shared" si="12"/>
        <v>1.5146540228509586E-2</v>
      </c>
      <c r="O145" s="15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9"/>
        <v>3.509304657400004</v>
      </c>
      <c r="H146" s="10">
        <f t="shared" si="13"/>
        <v>-5.1649561498777414</v>
      </c>
      <c r="I146">
        <f t="shared" si="10"/>
        <v>-61.979473798532894</v>
      </c>
      <c r="K146">
        <f t="shared" si="11"/>
        <v>-3.7295268772765149</v>
      </c>
      <c r="M146">
        <f t="shared" si="8"/>
        <v>-5.1492105683549294</v>
      </c>
      <c r="N146" s="15">
        <f t="shared" si="12"/>
        <v>1.5745581522812024E-2</v>
      </c>
      <c r="O146" s="15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9"/>
        <v>3.5192490186604362</v>
      </c>
      <c r="H147" s="10">
        <f t="shared" si="13"/>
        <v>-5.1132755373111554</v>
      </c>
      <c r="I147">
        <f t="shared" si="10"/>
        <v>-61.359306447733864</v>
      </c>
      <c r="K147">
        <f t="shared" si="11"/>
        <v>-3.6939333596755444</v>
      </c>
      <c r="M147">
        <f t="shared" ref="M147:M210" si="15">$L$9*$O$6*EXP(-$O$7*(G147/$L$10-1))-SQRT($L$9)*$O$8*EXP(-$O$4*(G147/$L$10-1))</f>
        <v>-5.0969294816239241</v>
      </c>
      <c r="N147" s="15">
        <f t="shared" si="12"/>
        <v>1.6346055687231242E-2</v>
      </c>
      <c r="O147" s="15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6">$E$11*(D148/$E$12+1)</f>
        <v>3.5291933799208692</v>
      </c>
      <c r="H148" s="10">
        <f t="shared" si="13"/>
        <v>-5.0619576778673423</v>
      </c>
      <c r="I148">
        <f t="shared" ref="I148:I211" si="17">H148*$E$6</f>
        <v>-60.743492134408108</v>
      </c>
      <c r="K148">
        <f t="shared" ref="K148:K211" si="18">$L$9*$L$4*EXP(-$L$6*(G148/$L$10-1))-SQRT($L$9)*$L$5*EXP(-$L$7*(G148/$L$10-1))</f>
        <v>-3.6586491216433372</v>
      </c>
      <c r="M148">
        <f t="shared" si="15"/>
        <v>-5.0450102596773503</v>
      </c>
      <c r="N148" s="15">
        <f t="shared" ref="N148:N211" si="19">(M148-H148)*O148</f>
        <v>1.6947418189992014E-2</v>
      </c>
      <c r="O148" s="15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6"/>
        <v>3.5391377411813023</v>
      </c>
      <c r="H149" s="10">
        <f t="shared" ref="H149:H212" si="20">-(-$B$4)*(1+D149+$E$5*D149^3)*EXP(-D149)</f>
        <v>-5.0110060006383028</v>
      </c>
      <c r="I149">
        <f t="shared" si="17"/>
        <v>-60.13207200765963</v>
      </c>
      <c r="K149">
        <f t="shared" si="18"/>
        <v>-3.6236733221589725</v>
      </c>
      <c r="M149">
        <f t="shared" si="15"/>
        <v>-4.9934568705431817</v>
      </c>
      <c r="N149" s="15">
        <f t="shared" si="19"/>
        <v>1.7549130095121157E-2</v>
      </c>
      <c r="O149" s="15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6"/>
        <v>3.5490821024417354</v>
      </c>
      <c r="H150" s="10">
        <f t="shared" si="20"/>
        <v>-4.9604236206576795</v>
      </c>
      <c r="I150">
        <f t="shared" si="17"/>
        <v>-59.525083447892158</v>
      </c>
      <c r="K150">
        <f t="shared" si="18"/>
        <v>-3.5890049993782003</v>
      </c>
      <c r="M150">
        <f t="shared" si="15"/>
        <v>-4.9422729620171895</v>
      </c>
      <c r="N150" s="15">
        <f t="shared" si="19"/>
        <v>1.8150658640490036E-2</v>
      </c>
      <c r="O150" s="15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6"/>
        <v>3.559026463702168</v>
      </c>
      <c r="H151" s="10">
        <f t="shared" si="20"/>
        <v>-4.9102133523883369</v>
      </c>
      <c r="I151">
        <f t="shared" si="17"/>
        <v>-58.922560228660046</v>
      </c>
      <c r="K151">
        <f t="shared" si="18"/>
        <v>-3.5546430795053721</v>
      </c>
      <c r="M151">
        <f t="shared" si="15"/>
        <v>-4.8914618746040022</v>
      </c>
      <c r="N151" s="15">
        <f t="shared" si="19"/>
        <v>1.8751477784334725E-2</v>
      </c>
      <c r="O151" s="15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6"/>
        <v>3.5689708249626007</v>
      </c>
      <c r="H152" s="10">
        <f t="shared" si="20"/>
        <v>-4.8603777227182103</v>
      </c>
      <c r="I152">
        <f t="shared" si="17"/>
        <v>-58.324532672618524</v>
      </c>
      <c r="K152">
        <f t="shared" si="18"/>
        <v>-3.5205863851196928</v>
      </c>
      <c r="M152">
        <f t="shared" si="15"/>
        <v>-4.8410266539973916</v>
      </c>
      <c r="N152" s="15">
        <f t="shared" si="19"/>
        <v>1.9351068720818709E-2</v>
      </c>
      <c r="O152" s="15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6"/>
        <v>3.5789151862230337</v>
      </c>
      <c r="H153" s="10">
        <f t="shared" si="20"/>
        <v>-4.8109189834808985</v>
      </c>
      <c r="I153">
        <f t="shared" si="17"/>
        <v>-57.731027801770779</v>
      </c>
      <c r="K153">
        <f t="shared" si="18"/>
        <v>-3.4868336429885143</v>
      </c>
      <c r="M153">
        <f t="shared" si="15"/>
        <v>-4.7909700631155756</v>
      </c>
      <c r="N153" s="15">
        <f t="shared" si="19"/>
        <v>1.994892036532292E-2</v>
      </c>
      <c r="O153" s="15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6"/>
        <v>3.5888595474834664</v>
      </c>
      <c r="H154" s="10">
        <f t="shared" si="20"/>
        <v>-4.7618391235169248</v>
      </c>
      <c r="I154">
        <f t="shared" si="17"/>
        <v>-57.142069482203098</v>
      </c>
      <c r="K154">
        <f t="shared" si="18"/>
        <v>-3.4533834913984722</v>
      </c>
      <c r="M154">
        <f t="shared" si="15"/>
        <v>-4.7412945937068445</v>
      </c>
      <c r="N154" s="15">
        <f t="shared" si="19"/>
        <v>2.054452981008037E-2</v>
      </c>
      <c r="O154" s="15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6"/>
        <v>3.5988039087438994</v>
      </c>
      <c r="H155" s="10">
        <f t="shared" si="20"/>
        <v>-4.7131398802910498</v>
      </c>
      <c r="I155">
        <f t="shared" si="17"/>
        <v>-56.557678563492601</v>
      </c>
      <c r="K155">
        <f t="shared" si="18"/>
        <v>-3.4202344870333672</v>
      </c>
      <c r="M155">
        <f t="shared" si="15"/>
        <v>-4.6920024775402061</v>
      </c>
      <c r="N155" s="15">
        <f t="shared" si="19"/>
        <v>2.1137402750843748E-2</v>
      </c>
      <c r="O155" s="15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6"/>
        <v>3.6087482700043325</v>
      </c>
      <c r="H156" s="10">
        <f t="shared" si="20"/>
        <v>-4.6648227510806493</v>
      </c>
      <c r="I156">
        <f t="shared" si="17"/>
        <v>-55.977873012967791</v>
      </c>
      <c r="K156">
        <f t="shared" si="18"/>
        <v>-3.3873851114260143</v>
      </c>
      <c r="M156">
        <f t="shared" si="15"/>
        <v>-4.6430956971953732</v>
      </c>
      <c r="N156" s="15">
        <f t="shared" si="19"/>
        <v>2.1727053885276071E-2</v>
      </c>
      <c r="O156" s="15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6"/>
        <v>3.6186926312647647</v>
      </c>
      <c r="H157" s="10">
        <f t="shared" si="20"/>
        <v>-4.6168890037495505</v>
      </c>
      <c r="I157">
        <f t="shared" si="17"/>
        <v>-55.402668044994606</v>
      </c>
      <c r="K157">
        <f t="shared" si="18"/>
        <v>-3.3548337770096421</v>
      </c>
      <c r="M157">
        <f t="shared" si="15"/>
        <v>-4.5945759964658102</v>
      </c>
      <c r="N157" s="15">
        <f t="shared" si="19"/>
        <v>2.2313007283740305E-2</v>
      </c>
      <c r="O157" s="15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6"/>
        <v>3.6286369925251978</v>
      </c>
      <c r="H158" s="10">
        <f t="shared" si="20"/>
        <v>-4.5693396871213849</v>
      </c>
      <c r="I158">
        <f t="shared" si="17"/>
        <v>-54.832076245456619</v>
      </c>
      <c r="K158">
        <f t="shared" si="18"/>
        <v>-3.322578832792876</v>
      </c>
      <c r="M158">
        <f t="shared" si="15"/>
        <v>-4.5464448903881598</v>
      </c>
      <c r="N158" s="15">
        <f t="shared" si="19"/>
        <v>2.2894796733225142E-2</v>
      </c>
      <c r="O158" s="15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6"/>
        <v>3.6385813537856309</v>
      </c>
      <c r="H159" s="10">
        <f t="shared" si="20"/>
        <v>-4.5221756409660072</v>
      </c>
      <c r="I159">
        <f t="shared" si="17"/>
        <v>-54.266107691592083</v>
      </c>
      <c r="K159">
        <f t="shared" si="18"/>
        <v>-3.290618569680956</v>
      </c>
      <c r="M159">
        <f t="shared" si="15"/>
        <v>-4.4987036749109377</v>
      </c>
      <c r="N159" s="15">
        <f t="shared" si="19"/>
        <v>2.3471966055069515E-2</v>
      </c>
      <c r="O159" s="15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6"/>
        <v>3.6485257150460639</v>
      </c>
      <c r="H160" s="10">
        <f t="shared" si="20"/>
        <v>-4.4753975056121291</v>
      </c>
      <c r="I160">
        <f t="shared" si="17"/>
        <v>-53.704770067345549</v>
      </c>
      <c r="K160">
        <f t="shared" si="18"/>
        <v>-3.2589512254644073</v>
      </c>
      <c r="M160">
        <f t="shared" si="15"/>
        <v>-4.4513534362148386</v>
      </c>
      <c r="N160" s="15">
        <f t="shared" si="19"/>
        <v>2.4044069397290535E-2</v>
      </c>
      <c r="O160" s="15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6"/>
        <v>3.6584700763064966</v>
      </c>
      <c r="H161" s="10">
        <f t="shared" si="20"/>
        <v>-4.4290057311988651</v>
      </c>
      <c r="I161">
        <f t="shared" si="17"/>
        <v>-53.148068774386381</v>
      </c>
      <c r="K161">
        <f t="shared" si="18"/>
        <v>-3.2275749894951908</v>
      </c>
      <c r="M161">
        <f t="shared" si="15"/>
        <v>-4.4043950596967196</v>
      </c>
      <c r="N161" s="15">
        <f t="shared" si="19"/>
        <v>2.4610671502145465E-2</v>
      </c>
      <c r="O161" s="15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6"/>
        <v>3.6684144375669292</v>
      </c>
      <c r="H162" s="10">
        <f t="shared" si="20"/>
        <v>-4.383000586578536</v>
      </c>
      <c r="I162">
        <f t="shared" si="17"/>
        <v>-52.596007038942432</v>
      </c>
      <c r="K162">
        <f t="shared" si="18"/>
        <v>-3.19648800706912</v>
      </c>
      <c r="M162">
        <f t="shared" si="15"/>
        <v>-4.357829238628808</v>
      </c>
      <c r="N162" s="15">
        <f t="shared" si="19"/>
        <v>2.5171347949727974E-2</v>
      </c>
      <c r="O162" s="15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6"/>
        <v>3.6783587988273623</v>
      </c>
      <c r="H163" s="10">
        <f t="shared" si="20"/>
        <v>-4.3373821678826303</v>
      </c>
      <c r="I163">
        <f t="shared" si="17"/>
        <v>-52.048586014591564</v>
      </c>
      <c r="K163">
        <f t="shared" si="18"/>
        <v>-3.1656883835322125</v>
      </c>
      <c r="M163">
        <f t="shared" si="15"/>
        <v>-4.3116564825043371</v>
      </c>
      <c r="N163" s="15">
        <f t="shared" si="19"/>
        <v>2.5725685378293228E-2</v>
      </c>
      <c r="O163" s="15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6"/>
        <v>3.6883031600877949</v>
      </c>
      <c r="H164" s="10">
        <f t="shared" si="20"/>
        <v>-4.2921504067624845</v>
      </c>
      <c r="I164">
        <f t="shared" si="17"/>
        <v>-51.505804881149814</v>
      </c>
      <c r="K164">
        <f t="shared" si="18"/>
        <v>-3.1351741881276114</v>
      </c>
      <c r="M164">
        <f t="shared" si="15"/>
        <v>-4.265877125080447</v>
      </c>
      <c r="N164" s="15">
        <f t="shared" si="19"/>
        <v>2.6273281682037464E-2</v>
      </c>
      <c r="O164" s="15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6"/>
        <v>3.698247521348228</v>
      </c>
      <c r="H165" s="10">
        <f t="shared" si="20"/>
        <v>-4.2473050783158346</v>
      </c>
      <c r="I165">
        <f t="shared" si="17"/>
        <v>-50.967660939790015</v>
      </c>
      <c r="K165">
        <f t="shared" si="18"/>
        <v>-3.104943457598687</v>
      </c>
      <c r="M165">
        <f t="shared" si="15"/>
        <v>-4.22049133212876</v>
      </c>
      <c r="N165" s="15">
        <f t="shared" si="19"/>
        <v>2.681374618707455E-2</v>
      </c>
      <c r="O165" s="15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6"/>
        <v>3.7081918826086611</v>
      </c>
      <c r="H166" s="10">
        <f t="shared" si="20"/>
        <v>-4.2028458087100722</v>
      </c>
      <c r="I166">
        <f t="shared" si="17"/>
        <v>-50.434149704520863</v>
      </c>
      <c r="K166">
        <f t="shared" si="18"/>
        <v>-3.0749941995630068</v>
      </c>
      <c r="M166">
        <f t="shared" si="15"/>
        <v>-4.1754991089037503</v>
      </c>
      <c r="N166" s="15">
        <f t="shared" si="19"/>
        <v>2.7346699806321872E-2</v>
      </c>
      <c r="O166" s="15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6"/>
        <v>3.7181362438690932</v>
      </c>
      <c r="H167" s="10">
        <f t="shared" si="20"/>
        <v>-4.1587720825126686</v>
      </c>
      <c r="I167">
        <f t="shared" si="17"/>
        <v>-49.90526499015202</v>
      </c>
      <c r="K167">
        <f t="shared" si="18"/>
        <v>-3.0453243956710097</v>
      </c>
      <c r="M167">
        <f t="shared" si="15"/>
        <v>-4.1309003073386572</v>
      </c>
      <c r="N167" s="15">
        <f t="shared" si="19"/>
        <v>2.7871775174011404E-2</v>
      </c>
      <c r="O167" s="15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6"/>
        <v>3.7280806051295263</v>
      </c>
      <c r="H168" s="10">
        <f t="shared" si="20"/>
        <v>-4.1150832497389009</v>
      </c>
      <c r="I168">
        <f t="shared" si="17"/>
        <v>-49.380998996866808</v>
      </c>
      <c r="K168">
        <f t="shared" si="18"/>
        <v>-3.0159320045623352</v>
      </c>
      <c r="M168">
        <f t="shared" si="15"/>
        <v>-4.0866946329783334</v>
      </c>
      <c r="N168" s="15">
        <f t="shared" si="19"/>
        <v>2.8388616760567587E-2</v>
      </c>
      <c r="O168" s="15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6"/>
        <v>3.7380249663899594</v>
      </c>
      <c r="H169" s="10">
        <f t="shared" si="20"/>
        <v>-4.0717785326266718</v>
      </c>
      <c r="I169">
        <f t="shared" si="17"/>
        <v>-48.861342391520061</v>
      </c>
      <c r="K169">
        <f t="shared" si="18"/>
        <v>-2.9868149646320643</v>
      </c>
      <c r="M169">
        <f t="shared" si="15"/>
        <v>-4.0428816516581856</v>
      </c>
      <c r="N169" s="15">
        <f t="shared" si="19"/>
        <v>2.8896880968486194E-2</v>
      </c>
      <c r="O169" s="15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6"/>
        <v>3.7479693276503925</v>
      </c>
      <c r="H170" s="10">
        <f t="shared" si="20"/>
        <v>-4.0288570321479416</v>
      </c>
      <c r="I170">
        <f t="shared" si="17"/>
        <v>-48.346284385775299</v>
      </c>
      <c r="K170">
        <f t="shared" si="18"/>
        <v>-2.9579711966183022</v>
      </c>
      <c r="M170">
        <f t="shared" si="15"/>
        <v>-3.9994607959379183</v>
      </c>
      <c r="N170" s="15">
        <f t="shared" si="19"/>
        <v>2.9396236210023297E-2</v>
      </c>
      <c r="O170" s="15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6"/>
        <v>3.7579136889108256</v>
      </c>
      <c r="H171" s="10">
        <f t="shared" si="20"/>
        <v>-3.9863177342659237</v>
      </c>
      <c r="I171">
        <f t="shared" si="17"/>
        <v>-47.835812811191083</v>
      </c>
      <c r="K171">
        <f t="shared" si="18"/>
        <v>-2.9293986060219388</v>
      </c>
      <c r="M171">
        <f t="shared" si="15"/>
        <v>-3.9564313712986428</v>
      </c>
      <c r="N171" s="15">
        <f t="shared" si="19"/>
        <v>2.9886362967280977E-2</v>
      </c>
      <c r="O171" s="15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6"/>
        <v>3.7678580501712577</v>
      </c>
      <c r="H172" s="10">
        <f t="shared" si="20"/>
        <v>-3.9441595159469505</v>
      </c>
      <c r="I172">
        <f t="shared" si="17"/>
        <v>-47.329914191363407</v>
      </c>
      <c r="K172">
        <f t="shared" si="18"/>
        <v>-2.9010950853687087</v>
      </c>
      <c r="M172">
        <f t="shared" si="15"/>
        <v>-3.9137925621115146</v>
      </c>
      <c r="N172" s="15">
        <f t="shared" si="19"/>
        <v>3.0366953835435861E-2</v>
      </c>
      <c r="O172" s="15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6"/>
        <v>3.7778024114316908</v>
      </c>
      <c r="H173" s="10">
        <f t="shared" si="20"/>
        <v>-3.9023811509355957</v>
      </c>
      <c r="I173">
        <f t="shared" si="17"/>
        <v>-46.828573811227145</v>
      </c>
      <c r="K173">
        <f t="shared" si="18"/>
        <v>-2.8730585163230953</v>
      </c>
      <c r="M173">
        <f t="shared" si="15"/>
        <v>-3.8715434373858146</v>
      </c>
      <c r="N173" s="15">
        <f t="shared" si="19"/>
        <v>3.0837713549781043E-2</v>
      </c>
      <c r="O173" s="15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6"/>
        <v>3.7877467726921235</v>
      </c>
      <c r="H174" s="10">
        <f t="shared" si="20"/>
        <v>-3.8609813153013799</v>
      </c>
      <c r="I174">
        <f t="shared" si="17"/>
        <v>-46.331775783616557</v>
      </c>
      <c r="K174">
        <f t="shared" si="18"/>
        <v>-2.845286771663079</v>
      </c>
      <c r="M174">
        <f t="shared" si="15"/>
        <v>-3.8296829563041794</v>
      </c>
      <c r="N174" s="15">
        <f t="shared" si="19"/>
        <v>3.1298358997200459E-2</v>
      </c>
      <c r="O174" s="15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6"/>
        <v>3.7976911339525565</v>
      </c>
      <c r="H175" s="10">
        <f t="shared" si="20"/>
        <v>-3.8199585927650945</v>
      </c>
      <c r="I175">
        <f t="shared" si="17"/>
        <v>-45.839503113181138</v>
      </c>
      <c r="K175">
        <f t="shared" si="18"/>
        <v>-2.8177777171241094</v>
      </c>
      <c r="M175">
        <f t="shared" si="15"/>
        <v>-3.7882099735523109</v>
      </c>
      <c r="N175" s="15">
        <f t="shared" si="19"/>
        <v>3.1748619212783602E-2</v>
      </c>
      <c r="O175" s="15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6"/>
        <v>3.8076354952129896</v>
      </c>
      <c r="H176" s="10">
        <f t="shared" si="20"/>
        <v>-3.7793114798125402</v>
      </c>
      <c r="I176">
        <f t="shared" si="17"/>
        <v>-45.351737757750485</v>
      </c>
      <c r="K176">
        <f t="shared" si="18"/>
        <v>-2.7905292131202821</v>
      </c>
      <c r="M176">
        <f t="shared" si="15"/>
        <v>-3.7471232444503411</v>
      </c>
      <c r="N176" s="15">
        <f t="shared" si="19"/>
        <v>3.2188235362199169E-2</v>
      </c>
      <c r="O176" s="15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6"/>
        <v>3.8175798564734218</v>
      </c>
      <c r="H177" s="10">
        <f t="shared" si="20"/>
        <v>-3.7390383906032003</v>
      </c>
      <c r="I177">
        <f t="shared" si="17"/>
        <v>-44.868460687238404</v>
      </c>
      <c r="K177">
        <f t="shared" si="18"/>
        <v>-2.763539116350143</v>
      </c>
      <c r="M177">
        <f t="shared" si="15"/>
        <v>-3.7064214298927567</v>
      </c>
      <c r="N177" s="15">
        <f t="shared" si="19"/>
        <v>3.2616960710443621E-2</v>
      </c>
      <c r="O177" s="15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6"/>
        <v>3.8275242177338549</v>
      </c>
      <c r="H178" s="10">
        <f t="shared" si="20"/>
        <v>-3.69913766168114</v>
      </c>
      <c r="I178">
        <f t="shared" si="17"/>
        <v>-44.389651940173678</v>
      </c>
      <c r="K178">
        <f t="shared" si="18"/>
        <v>-2.7368052812941404</v>
      </c>
      <c r="M178">
        <f t="shared" si="15"/>
        <v>-3.6661031011035119</v>
      </c>
      <c r="N178" s="15">
        <f t="shared" si="19"/>
        <v>3.3034560577628103E-2</v>
      </c>
      <c r="O178" s="15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6"/>
        <v>3.8374685789942879</v>
      </c>
      <c r="H179" s="10">
        <f t="shared" si="20"/>
        <v>-3.6596075564951667</v>
      </c>
      <c r="I179">
        <f t="shared" si="17"/>
        <v>-43.915290677941996</v>
      </c>
      <c r="K179">
        <f t="shared" si="18"/>
        <v>-2.7103255616103179</v>
      </c>
      <c r="M179">
        <f t="shared" si="15"/>
        <v>-3.6261667442128198</v>
      </c>
      <c r="N179" s="15">
        <f t="shared" si="19"/>
        <v>3.3440812282346855E-2</v>
      </c>
      <c r="O179" s="15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6"/>
        <v>3.847412940254721</v>
      </c>
      <c r="H180" s="10">
        <f t="shared" si="20"/>
        <v>-3.6204462697350737</v>
      </c>
      <c r="I180">
        <f t="shared" si="17"/>
        <v>-43.445355236820888</v>
      </c>
      <c r="K180">
        <f t="shared" si="18"/>
        <v>-2.6840978114344294</v>
      </c>
      <c r="M180">
        <f t="shared" si="15"/>
        <v>-3.5866107646617849</v>
      </c>
      <c r="N180" s="15">
        <f t="shared" si="19"/>
        <v>3.3835505073288807E-2</v>
      </c>
      <c r="O180" s="15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6"/>
        <v>3.8573573015151541</v>
      </c>
      <c r="H181" s="10">
        <f t="shared" si="20"/>
        <v>-3.5816519314905437</v>
      </c>
      <c r="I181">
        <f t="shared" si="17"/>
        <v>-42.979823177886523</v>
      </c>
      <c r="K181">
        <f t="shared" si="18"/>
        <v>-2.658119886590312</v>
      </c>
      <c r="M181">
        <f t="shared" si="15"/>
        <v>-3.5474334914409122</v>
      </c>
      <c r="N181" s="15">
        <f t="shared" si="19"/>
        <v>3.4218440049631482E-2</v>
      </c>
      <c r="O181" s="15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6"/>
        <v>3.8673016627755863</v>
      </c>
      <c r="H182" s="10">
        <f t="shared" si="20"/>
        <v>-3.5432226112390994</v>
      </c>
      <c r="I182">
        <f t="shared" si="17"/>
        <v>-42.518671334869197</v>
      </c>
      <c r="K182">
        <f t="shared" si="18"/>
        <v>-2.6323896457159881</v>
      </c>
      <c r="M182">
        <f t="shared" si="15"/>
        <v>-3.5086331811683049</v>
      </c>
      <c r="N182" s="15">
        <f t="shared" si="19"/>
        <v>3.4589430070794513E-2</v>
      </c>
      <c r="O182" s="15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6"/>
        <v>3.8772460240360194</v>
      </c>
      <c r="H183" s="10">
        <f t="shared" si="20"/>
        <v>-3.5051563216692347</v>
      </c>
      <c r="I183">
        <f t="shared" si="17"/>
        <v>-42.061875860030817</v>
      </c>
      <c r="K183">
        <f t="shared" si="18"/>
        <v>-2.6069049513106339</v>
      </c>
      <c r="M183">
        <f t="shared" si="15"/>
        <v>-3.4702080220131046</v>
      </c>
      <c r="N183" s="15">
        <f t="shared" si="19"/>
        <v>3.4948299656130111E-2</v>
      </c>
      <c r="O183" s="15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6"/>
        <v>3.8871903852964524</v>
      </c>
      <c r="H184" s="10">
        <f t="shared" si="20"/>
        <v>-3.4674510223447133</v>
      </c>
      <c r="I184">
        <f t="shared" si="17"/>
        <v>-41.609412268136559</v>
      </c>
      <c r="K184">
        <f t="shared" si="18"/>
        <v>-2.581663670707278</v>
      </c>
      <c r="M184">
        <f t="shared" si="15"/>
        <v>-3.4321561374696579</v>
      </c>
      <c r="N184" s="15">
        <f t="shared" si="19"/>
        <v>3.5294884875055388E-2</v>
      </c>
      <c r="O184" s="15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6"/>
        <v>3.8971347465568851</v>
      </c>
      <c r="H185" s="10">
        <f t="shared" si="20"/>
        <v>-3.4301046232157635</v>
      </c>
      <c r="I185">
        <f t="shared" si="17"/>
        <v>-41.161255478589162</v>
      </c>
      <c r="K185">
        <f t="shared" si="18"/>
        <v>-2.5566636769757447</v>
      </c>
      <c r="M185">
        <f t="shared" si="15"/>
        <v>-3.3944755899875703</v>
      </c>
      <c r="N185" s="15">
        <f t="shared" si="19"/>
        <v>3.5629033228193219E-2</v>
      </c>
      <c r="O185" s="15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6"/>
        <v>3.9070791078173182</v>
      </c>
      <c r="H186" s="10">
        <f t="shared" si="20"/>
        <v>-3.3931149879827553</v>
      </c>
      <c r="I186">
        <f t="shared" si="17"/>
        <v>-40.717379855793062</v>
      </c>
      <c r="K186">
        <f t="shared" si="18"/>
        <v>-2.531902849760145</v>
      </c>
      <c r="M186">
        <f t="shared" si="15"/>
        <v>-3.3571643844627341</v>
      </c>
      <c r="N186" s="15">
        <f t="shared" si="19"/>
        <v>3.5950603520021218E-2</v>
      </c>
      <c r="O186" s="15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6"/>
        <v>3.9170234690777508</v>
      </c>
      <c r="H187" s="10">
        <f t="shared" si="20"/>
        <v>-3.3564799373177245</v>
      </c>
      <c r="I187">
        <f t="shared" si="17"/>
        <v>-40.277759247812696</v>
      </c>
      <c r="K187">
        <f t="shared" si="18"/>
        <v>-2.5073790760549257</v>
      </c>
      <c r="M187">
        <f t="shared" si="15"/>
        <v>-3.3202204715941988</v>
      </c>
      <c r="N187" s="15">
        <f t="shared" si="19"/>
        <v>3.6259465723525786E-2</v>
      </c>
      <c r="O187" s="15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6"/>
        <v>3.9269678303381834</v>
      </c>
      <c r="H188" s="10">
        <f t="shared" si="20"/>
        <v>-3.3201972519489598</v>
      </c>
      <c r="I188">
        <f t="shared" si="17"/>
        <v>-39.842367023387517</v>
      </c>
      <c r="K188">
        <f t="shared" si="18"/>
        <v>-2.4830902509232464</v>
      </c>
      <c r="M188">
        <f t="shared" si="15"/>
        <v>-3.2836417511115825</v>
      </c>
      <c r="N188" s="15">
        <f t="shared" si="19"/>
        <v>3.6555500837377242E-2</v>
      </c>
      <c r="O188" s="15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6"/>
        <v>3.9369121915986165</v>
      </c>
      <c r="H189" s="10">
        <f t="shared" si="20"/>
        <v>-3.284264675613656</v>
      </c>
      <c r="I189">
        <f t="shared" si="17"/>
        <v>-39.411176107363872</v>
      </c>
      <c r="K189">
        <f t="shared" si="18"/>
        <v>-2.4590342781612615</v>
      </c>
      <c r="M189">
        <f t="shared" si="15"/>
        <v>-3.2474260748776014</v>
      </c>
      <c r="N189" s="15">
        <f t="shared" si="19"/>
        <v>3.6838600736054605E-2</v>
      </c>
      <c r="O189" s="15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6"/>
        <v>3.9468565528590496</v>
      </c>
      <c r="H190" s="10">
        <f t="shared" si="20"/>
        <v>-3.2486799178835222</v>
      </c>
      <c r="I190">
        <f t="shared" si="17"/>
        <v>-38.98415901460227</v>
      </c>
      <c r="K190">
        <f t="shared" si="18"/>
        <v>-2.4352090709116094</v>
      </c>
      <c r="M190">
        <f t="shared" si="15"/>
        <v>-3.2115712498700821</v>
      </c>
      <c r="N190" s="15">
        <f t="shared" si="19"/>
        <v>3.7108668013440038E-2</v>
      </c>
      <c r="O190" s="15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6"/>
        <v>3.9568009141194826</v>
      </c>
      <c r="H191" s="10">
        <f t="shared" si="20"/>
        <v>-3.2134406568680034</v>
      </c>
      <c r="I191">
        <f t="shared" si="17"/>
        <v>-38.561287882416039</v>
      </c>
      <c r="K191">
        <f t="shared" si="18"/>
        <v>-2.4116125522292844</v>
      </c>
      <c r="M191">
        <f t="shared" si="15"/>
        <v>-3.1760750410477088</v>
      </c>
      <c r="N191" s="15">
        <f t="shared" si="19"/>
        <v>3.7365615820294629E-2</v>
      </c>
      <c r="O191" s="15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6"/>
        <v>3.9667452753799148</v>
      </c>
      <c r="H192" s="10">
        <f t="shared" si="20"/>
        <v>-3.1785445417996758</v>
      </c>
      <c r="I192">
        <f t="shared" si="17"/>
        <v>-38.14253450159611</v>
      </c>
      <c r="K192">
        <f t="shared" si="18"/>
        <v>-2.3882426556028156</v>
      </c>
      <c r="M192">
        <f t="shared" si="15"/>
        <v>-3.140935174103622</v>
      </c>
      <c r="N192" s="15">
        <f t="shared" si="19"/>
        <v>3.760936769605383E-2</v>
      </c>
      <c r="O192" s="15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6"/>
        <v>3.9766896366403479</v>
      </c>
      <c r="H193" s="10">
        <f t="shared" si="20"/>
        <v>-3.1439891955061823</v>
      </c>
      <c r="I193">
        <f t="shared" si="17"/>
        <v>-37.727870346074184</v>
      </c>
      <c r="K193">
        <f t="shared" si="18"/>
        <v>-2.365097325433533</v>
      </c>
      <c r="M193">
        <f t="shared" si="15"/>
        <v>-3.1061493381107925</v>
      </c>
      <c r="N193" s="15">
        <f t="shared" si="19"/>
        <v>3.7839857395389753E-2</v>
      </c>
      <c r="O193" s="15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6"/>
        <v>3.986633997900781</v>
      </c>
      <c r="H194" s="10">
        <f t="shared" si="20"/>
        <v>-3.1097722167729573</v>
      </c>
      <c r="I194">
        <f t="shared" si="17"/>
        <v>-37.317266601275492</v>
      </c>
      <c r="K194">
        <f t="shared" si="18"/>
        <v>-2.3421745174755428</v>
      </c>
      <c r="M194">
        <f t="shared" si="15"/>
        <v>-3.0717151880630418</v>
      </c>
      <c r="N194" s="15">
        <f t="shared" si="19"/>
        <v>3.8057028709915564E-2</v>
      </c>
      <c r="O194" s="15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6"/>
        <v>3.9965783591612136</v>
      </c>
      <c r="H195" s="10">
        <f t="shared" si="20"/>
        <v>-3.0758911826008095</v>
      </c>
      <c r="I195">
        <f t="shared" si="17"/>
        <v>-36.910694191209714</v>
      </c>
      <c r="K195">
        <f t="shared" si="18"/>
        <v>-2.3194721992388323</v>
      </c>
      <c r="M195">
        <f t="shared" si="15"/>
        <v>-3.0376303473153454</v>
      </c>
      <c r="N195" s="15">
        <f t="shared" si="19"/>
        <v>3.826083528546409E-2</v>
      </c>
      <c r="O195" s="15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6"/>
        <v>4.0065227204216471</v>
      </c>
      <c r="H196" s="10">
        <f t="shared" si="20"/>
        <v>-3.04234365036233</v>
      </c>
      <c r="I196">
        <f t="shared" si="17"/>
        <v>-36.50812380434796</v>
      </c>
      <c r="K196">
        <f t="shared" si="18"/>
        <v>-2.2969883503578283</v>
      </c>
      <c r="M196">
        <f t="shared" si="15"/>
        <v>-3.0038924099270323</v>
      </c>
      <c r="N196" s="15">
        <f t="shared" si="19"/>
        <v>3.8451240435297684E-2</v>
      </c>
      <c r="O196" s="15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6"/>
        <v>4.0164670816820793</v>
      </c>
      <c r="H197" s="10">
        <f t="shared" si="20"/>
        <v>-3.0091271598609319</v>
      </c>
      <c r="I197">
        <f t="shared" si="17"/>
        <v>-36.109525918331187</v>
      </c>
      <c r="K197">
        <f t="shared" si="18"/>
        <v>-2.2747209629275811</v>
      </c>
      <c r="M197">
        <f t="shared" si="15"/>
        <v>-2.9704989429113065</v>
      </c>
      <c r="N197" s="15">
        <f t="shared" si="19"/>
        <v>3.8628216949625482E-2</v>
      </c>
      <c r="O197" s="15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6"/>
        <v>4.0264114429425124</v>
      </c>
      <c r="H198" s="10">
        <f t="shared" si="20"/>
        <v>-2.9762392352962084</v>
      </c>
      <c r="I198">
        <f t="shared" si="17"/>
        <v>-35.714870823554499</v>
      </c>
      <c r="K198">
        <f t="shared" si="18"/>
        <v>-2.2526680418095606</v>
      </c>
      <c r="M198">
        <f t="shared" si="15"/>
        <v>-2.937447488394382</v>
      </c>
      <c r="N198" s="15">
        <f t="shared" si="19"/>
        <v>3.8791746901826407E-2</v>
      </c>
      <c r="O198" s="15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6"/>
        <v>4.0363558042029455</v>
      </c>
      <c r="H199" s="10">
        <f t="shared" si="20"/>
        <v>-2.9436773871391675</v>
      </c>
      <c r="I199">
        <f t="shared" si="17"/>
        <v>-35.324128645670008</v>
      </c>
      <c r="K199">
        <f t="shared" si="18"/>
        <v>-2.2308276049090567</v>
      </c>
      <c r="M199">
        <f t="shared" si="15"/>
        <v>-2.9047355656875307</v>
      </c>
      <c r="N199" s="15">
        <f t="shared" si="19"/>
        <v>3.8941821451636827E-2</v>
      </c>
      <c r="O199" s="15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6"/>
        <v>4.0463001654633786</v>
      </c>
      <c r="H200" s="10">
        <f t="shared" si="20"/>
        <v>-2.9114391139207774</v>
      </c>
      <c r="I200">
        <f t="shared" si="17"/>
        <v>-34.937269367049325</v>
      </c>
      <c r="K200">
        <f t="shared" si="18"/>
        <v>-2.2091976834259008</v>
      </c>
      <c r="M200">
        <f t="shared" si="15"/>
        <v>-2.872360673275058</v>
      </c>
      <c r="N200" s="15">
        <f t="shared" si="19"/>
        <v>3.9078440645719414E-2</v>
      </c>
      <c r="O200" s="15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6"/>
        <v>4.0562445267238108</v>
      </c>
      <c r="H201" s="10">
        <f t="shared" si="20"/>
        <v>-2.8795219039371478</v>
      </c>
      <c r="I201">
        <f t="shared" si="17"/>
        <v>-34.554262847245774</v>
      </c>
      <c r="K201">
        <f t="shared" si="18"/>
        <v>-2.1877763220802389</v>
      </c>
      <c r="M201">
        <f t="shared" si="15"/>
        <v>-2.8403202907212268</v>
      </c>
      <c r="N201" s="15">
        <f t="shared" si="19"/>
        <v>3.9201613215920972E-2</v>
      </c>
      <c r="O201" s="15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6"/>
        <v>4.0661888879842438</v>
      </c>
      <c r="H202" s="10">
        <f t="shared" si="20"/>
        <v>-2.8479232368745317</v>
      </c>
      <c r="I202">
        <f t="shared" si="17"/>
        <v>-34.175078842494379</v>
      </c>
      <c r="K202">
        <f t="shared" si="18"/>
        <v>-2.1665615793149304</v>
      </c>
      <c r="M202">
        <f t="shared" si="15"/>
        <v>-2.8086118804990337</v>
      </c>
      <c r="N202" s="15">
        <f t="shared" si="19"/>
        <v>3.9311356375498097E-2</v>
      </c>
      <c r="O202" s="15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6"/>
        <v>4.076133249244676</v>
      </c>
      <c r="H203" s="10">
        <f t="shared" si="20"/>
        <v>-2.8166405853572658</v>
      </c>
      <c r="I203">
        <f t="shared" si="17"/>
        <v>-33.799687024287188</v>
      </c>
      <c r="K203">
        <f t="shared" si="18"/>
        <v>-2.1455515274760932</v>
      </c>
      <c r="M203">
        <f t="shared" si="15"/>
        <v>-2.7772328897436713</v>
      </c>
      <c r="N203" s="15">
        <f t="shared" si="19"/>
        <v>3.9407695613594473E-2</v>
      </c>
      <c r="O203" s="15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6"/>
        <v>4.0860776105051091</v>
      </c>
      <c r="H204" s="10">
        <f t="shared" si="20"/>
        <v>-2.7856714164216054</v>
      </c>
      <c r="I204">
        <f t="shared" si="17"/>
        <v>-33.428056997059265</v>
      </c>
      <c r="K204">
        <f t="shared" si="18"/>
        <v>-2.1247442529731235</v>
      </c>
      <c r="M204">
        <f t="shared" si="15"/>
        <v>-2.74618075193324</v>
      </c>
      <c r="N204" s="15">
        <f t="shared" si="19"/>
        <v>3.9490664488365468E-2</v>
      </c>
      <c r="O204" s="15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6"/>
        <v>4.0960219717655422</v>
      </c>
      <c r="H205" s="10">
        <f t="shared" si="20"/>
        <v>-2.7550131929183577</v>
      </c>
      <c r="I205">
        <f t="shared" si="17"/>
        <v>-33.060158315020288</v>
      </c>
      <c r="K205">
        <f t="shared" si="18"/>
        <v>-2.1041378564196016</v>
      </c>
      <c r="M205">
        <f t="shared" si="15"/>
        <v>-2.7154528884994948</v>
      </c>
      <c r="N205" s="15">
        <f t="shared" si="19"/>
        <v>3.9560304418862824E-2</v>
      </c>
      <c r="O205" s="15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6"/>
        <v>4.1059663330259752</v>
      </c>
      <c r="H206" s="10">
        <f t="shared" si="20"/>
        <v>-2.7246633748470797</v>
      </c>
      <c r="I206">
        <f t="shared" si="17"/>
        <v>-32.695960498164958</v>
      </c>
      <c r="K206">
        <f t="shared" si="18"/>
        <v>-2.0837304527562441</v>
      </c>
      <c r="M206">
        <f t="shared" si="15"/>
        <v>-2.6850467103709921</v>
      </c>
      <c r="N206" s="15">
        <f t="shared" si="19"/>
        <v>3.9616664476087582E-2</v>
      </c>
      <c r="O206" s="15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6"/>
        <v>4.1159106942864074</v>
      </c>
      <c r="H207" s="10">
        <f t="shared" si="20"/>
        <v>-2.6946194206245302</v>
      </c>
      <c r="I207">
        <f t="shared" si="17"/>
        <v>-32.335433047494362</v>
      </c>
      <c r="K207">
        <f t="shared" si="18"/>
        <v>-2.0635201713571045</v>
      </c>
      <c r="M207">
        <f t="shared" si="15"/>
        <v>-2.6549596194511453</v>
      </c>
      <c r="N207" s="15">
        <f t="shared" si="19"/>
        <v>3.9659801173384857E-2</v>
      </c>
      <c r="O207" s="15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6"/>
        <v>4.1258550555468405</v>
      </c>
      <c r="H208" s="10">
        <f t="shared" si="20"/>
        <v>-2.6648787882899523</v>
      </c>
      <c r="I208">
        <f t="shared" si="17"/>
        <v>-31.978545459479427</v>
      </c>
      <c r="K208">
        <f t="shared" si="18"/>
        <v>-2.0435051561200877</v>
      </c>
      <c r="M208">
        <f t="shared" si="15"/>
        <v>-2.6251890100334867</v>
      </c>
      <c r="N208" s="15">
        <f t="shared" si="19"/>
        <v>3.968977825646558E-2</v>
      </c>
      <c r="O208" s="15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6"/>
        <v>4.1357994168072736</v>
      </c>
      <c r="H209" s="10">
        <f t="shared" si="20"/>
        <v>-2.6354389366497042</v>
      </c>
      <c r="I209">
        <f t="shared" si="17"/>
        <v>-31.62526723979645</v>
      </c>
      <c r="K209">
        <f t="shared" si="18"/>
        <v>-2.0236835655428576</v>
      </c>
      <c r="M209">
        <f t="shared" si="15"/>
        <v>-2.5957322701564807</v>
      </c>
      <c r="N209" s="15">
        <f t="shared" si="19"/>
        <v>3.9706666493223519E-2</v>
      </c>
      <c r="O209" s="15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6"/>
        <v>4.1457437780677058</v>
      </c>
      <c r="H210" s="10">
        <f t="shared" si="20"/>
        <v>-2.6062973263636291</v>
      </c>
      <c r="I210">
        <f t="shared" si="17"/>
        <v>-31.275567916363549</v>
      </c>
      <c r="K210">
        <f t="shared" si="18"/>
        <v>-2.0040535727850188</v>
      </c>
      <c r="M210">
        <f t="shared" si="15"/>
        <v>-2.5665867828999551</v>
      </c>
      <c r="N210" s="15">
        <f t="shared" si="19"/>
        <v>3.9710543463673975E-2</v>
      </c>
      <c r="O210" s="15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6"/>
        <v>4.1556881393281397</v>
      </c>
      <c r="H211" s="10">
        <f t="shared" si="20"/>
        <v>-2.5774514209754922</v>
      </c>
      <c r="I211">
        <f t="shared" si="17"/>
        <v>-30.929417051705904</v>
      </c>
      <c r="K211">
        <f t="shared" si="18"/>
        <v>-1.9846133657175455</v>
      </c>
      <c r="M211">
        <f t="shared" ref="M211:M274" si="22">$L$9*$O$6*EXP(-$O$7*(G211/$L$10-1))-SQRT($L$9)*$O$8*EXP(-$O$4*(G211/$L$10-1))</f>
        <v>-2.5377499276253506</v>
      </c>
      <c r="N211" s="15">
        <f t="shared" si="19"/>
        <v>3.9701493350141615E-2</v>
      </c>
      <c r="O211" s="15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3">$E$11*(D212/$E$12+1)</f>
        <v>4.1656325005885719</v>
      </c>
      <c r="H212" s="10">
        <f t="shared" si="20"/>
        <v>-2.5488986878897353</v>
      </c>
      <c r="I212">
        <f t="shared" ref="I212:I275" si="24">H212*$E$6</f>
        <v>-30.586784254676822</v>
      </c>
      <c r="K212">
        <f t="shared" ref="K212:K275" si="25">$L$9*$L$4*EXP(-$L$6*(G212/$L$10-1))-SQRT($L$9)*$L$5*EXP(-$L$7*(G212/$L$10-1))</f>
        <v>-1.9653611469603005</v>
      </c>
      <c r="M212">
        <f t="shared" si="22"/>
        <v>-2.5092190811618358</v>
      </c>
      <c r="N212" s="15">
        <f t="shared" ref="N212:N275" si="26">(M212-H212)*O212</f>
        <v>3.9679606727899497E-2</v>
      </c>
      <c r="O212" s="15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3"/>
        <v>4.175576861849005</v>
      </c>
      <c r="H213" s="10">
        <f t="shared" ref="H213:H276" si="27">-(-$B$4)*(1+D213+$E$5*D213^3)*EXP(-D213)</f>
        <v>-2.5206365992966941</v>
      </c>
      <c r="I213">
        <f t="shared" si="24"/>
        <v>-30.247639191560332</v>
      </c>
      <c r="K213">
        <f t="shared" si="25"/>
        <v>-1.9462951339083892</v>
      </c>
      <c r="M213">
        <f t="shared" si="22"/>
        <v>-2.480991618940144</v>
      </c>
      <c r="N213" s="15">
        <f t="shared" si="26"/>
        <v>3.9644980356550175E-2</v>
      </c>
      <c r="O213" s="15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3"/>
        <v>4.1855212231094381</v>
      </c>
      <c r="H214" s="10">
        <f t="shared" si="27"/>
        <v>-2.4926626330483823</v>
      </c>
      <c r="I214">
        <f t="shared" si="24"/>
        <v>-29.911951596580586</v>
      </c>
      <c r="K214">
        <f t="shared" si="25"/>
        <v>-1.9274135587481773</v>
      </c>
      <c r="M214">
        <f t="shared" si="22"/>
        <v>-2.4530649160761819</v>
      </c>
      <c r="N214" s="15">
        <f t="shared" si="26"/>
        <v>3.9597716972200381E-2</v>
      </c>
      <c r="O214" s="15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3"/>
        <v>4.1954655843698712</v>
      </c>
      <c r="H215" s="10">
        <f t="shared" si="27"/>
        <v>-2.4649742734868294</v>
      </c>
      <c r="I215">
        <f t="shared" si="24"/>
        <v>-29.579691281841953</v>
      </c>
      <c r="K215">
        <f t="shared" si="25"/>
        <v>-1.9087146684636127</v>
      </c>
      <c r="M215">
        <f t="shared" si="22"/>
        <v>-2.4254363484061328</v>
      </c>
      <c r="N215" s="15">
        <f t="shared" si="26"/>
        <v>3.9537925080696645E-2</v>
      </c>
      <c r="O215" s="15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3"/>
        <v>4.2054099456303042</v>
      </c>
      <c r="H216" s="10">
        <f t="shared" si="27"/>
        <v>-2.437569012226934</v>
      </c>
      <c r="I216">
        <f t="shared" si="24"/>
        <v>-29.250828146723208</v>
      </c>
      <c r="K216">
        <f t="shared" si="25"/>
        <v>-1.8901967248335507</v>
      </c>
      <c r="M216">
        <f t="shared" si="22"/>
        <v>-2.3981032934748669</v>
      </c>
      <c r="N216" s="15">
        <f t="shared" si="26"/>
        <v>3.9465718752067058E-2</v>
      </c>
      <c r="O216" s="15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3"/>
        <v>4.2153543068907364</v>
      </c>
      <c r="H217" s="10">
        <f t="shared" si="27"/>
        <v>-2.4104443488956759</v>
      </c>
      <c r="I217">
        <f t="shared" si="24"/>
        <v>-28.925332186748111</v>
      </c>
      <c r="K217">
        <f t="shared" si="25"/>
        <v>-1.8718580044206878</v>
      </c>
      <c r="M217">
        <f t="shared" si="22"/>
        <v>-2.3710631314793735</v>
      </c>
      <c r="N217" s="15">
        <f t="shared" si="26"/>
        <v>3.9381217416302405E-2</v>
      </c>
      <c r="O217" s="15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3"/>
        <v>4.2252986681511695</v>
      </c>
      <c r="H218" s="10">
        <f t="shared" si="27"/>
        <v>-2.3835977918295139</v>
      </c>
      <c r="I218">
        <f t="shared" si="24"/>
        <v>-28.603173501954167</v>
      </c>
      <c r="K218">
        <f t="shared" si="25"/>
        <v>-1.8536967985526869</v>
      </c>
      <c r="M218">
        <f t="shared" si="22"/>
        <v>-2.3443132461688436</v>
      </c>
      <c r="N218" s="15">
        <f t="shared" si="26"/>
        <v>3.92845456606703E-2</v>
      </c>
      <c r="O218" s="15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3"/>
        <v>4.2352430294116026</v>
      </c>
      <c r="H219" s="10">
        <f t="shared" si="27"/>
        <v>-2.3570268587316701</v>
      </c>
      <c r="I219">
        <f t="shared" si="24"/>
        <v>-28.284322304780041</v>
      </c>
      <c r="K219">
        <f t="shared" si="25"/>
        <v>-1.8357114132960604</v>
      </c>
      <c r="M219">
        <f t="shared" si="22"/>
        <v>-2.317851025703026</v>
      </c>
      <c r="N219" s="15">
        <f t="shared" si="26"/>
        <v>3.9175833028644025E-2</v>
      </c>
      <c r="O219" s="15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3"/>
        <v>4.2451873906720357</v>
      </c>
      <c r="H220" s="10">
        <f t="shared" si="27"/>
        <v>-2.3307290772910121</v>
      </c>
      <c r="I220">
        <f t="shared" si="24"/>
        <v>-27.968748927492143</v>
      </c>
      <c r="K220">
        <f t="shared" si="25"/>
        <v>-1.8179001694232957</v>
      </c>
      <c r="M220">
        <f t="shared" si="22"/>
        <v>-2.29167386347036</v>
      </c>
      <c r="N220" s="15">
        <f t="shared" si="26"/>
        <v>3.9055213820652135E-2</v>
      </c>
      <c r="O220" s="15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3"/>
        <v>4.2551317519324678</v>
      </c>
      <c r="H221" s="10">
        <f t="shared" si="27"/>
        <v>-2.30470198576411</v>
      </c>
      <c r="I221">
        <f t="shared" si="24"/>
        <v>-27.65642382916932</v>
      </c>
      <c r="K221">
        <f t="shared" si="25"/>
        <v>-1.8002614023737393</v>
      </c>
      <c r="M221">
        <f t="shared" si="22"/>
        <v>-2.2657791588674039</v>
      </c>
      <c r="N221" s="15">
        <f t="shared" si="26"/>
        <v>3.892282689670612E-2</v>
      </c>
      <c r="O221" s="15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3"/>
        <v>4.2650761131929009</v>
      </c>
      <c r="H222" s="10">
        <f t="shared" si="27"/>
        <v>-2.2789431335220396</v>
      </c>
      <c r="I222">
        <f t="shared" si="24"/>
        <v>-27.347317602264475</v>
      </c>
      <c r="K222">
        <f t="shared" si="25"/>
        <v>-1.782793462208651</v>
      </c>
      <c r="M222">
        <f t="shared" si="22"/>
        <v>-2.2401643180409465</v>
      </c>
      <c r="N222" s="15">
        <f t="shared" si="26"/>
        <v>3.8778815481093076E-2</v>
      </c>
      <c r="O222" s="15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3"/>
        <v>4.275020474453334</v>
      </c>
      <c r="H223" s="10">
        <f t="shared" si="27"/>
        <v>-2.2534500815634191</v>
      </c>
      <c r="I223">
        <f t="shared" si="24"/>
        <v>-27.041400978761029</v>
      </c>
      <c r="K223">
        <f t="shared" si="25"/>
        <v>-1.765494713560908</v>
      </c>
      <c r="M223">
        <f t="shared" si="22"/>
        <v>-2.2148267545942577</v>
      </c>
      <c r="N223" s="15">
        <f t="shared" si="26"/>
        <v>3.8623326969161376E-2</v>
      </c>
      <c r="O223" s="15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3"/>
        <v>4.2849648357137662</v>
      </c>
      <c r="H224" s="10">
        <f t="shared" si="27"/>
        <v>-2.2282204029951238</v>
      </c>
      <c r="I224">
        <f t="shared" si="24"/>
        <v>-26.738644835941486</v>
      </c>
      <c r="K224">
        <f t="shared" si="25"/>
        <v>-1.748363535579716</v>
      </c>
      <c r="M224">
        <f t="shared" si="22"/>
        <v>-2.1897638902587397</v>
      </c>
      <c r="N224" s="15">
        <f t="shared" si="26"/>
        <v>3.8456512736384063E-2</v>
      </c>
      <c r="O224" s="15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3"/>
        <v>4.2949091969741993</v>
      </c>
      <c r="H225" s="10">
        <f t="shared" si="27"/>
        <v>-2.2032516834820579</v>
      </c>
      <c r="I225">
        <f t="shared" si="24"/>
        <v>-26.439020201784693</v>
      </c>
      <c r="K225">
        <f t="shared" si="25"/>
        <v>-1.7313983218706965</v>
      </c>
      <c r="M225">
        <f t="shared" si="22"/>
        <v>-2.1649731555322878</v>
      </c>
      <c r="N225" s="15">
        <f t="shared" si="26"/>
        <v>3.8278527949770158E-2</v>
      </c>
      <c r="O225" s="15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3"/>
        <v>4.3048535582346323</v>
      </c>
      <c r="H226" s="10">
        <f t="shared" si="27"/>
        <v>-2.178541521667329</v>
      </c>
      <c r="I226">
        <f t="shared" si="24"/>
        <v>-26.142498260007947</v>
      </c>
      <c r="K226">
        <f t="shared" si="25"/>
        <v>-1.7145974804317561</v>
      </c>
      <c r="M226">
        <f t="shared" si="22"/>
        <v>-2.1404519902856527</v>
      </c>
      <c r="N226" s="15">
        <f t="shared" si="26"/>
        <v>3.8089531381676256E-2</v>
      </c>
      <c r="O226" s="15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3"/>
        <v>4.3147979194950645</v>
      </c>
      <c r="H227" s="10">
        <f t="shared" si="27"/>
        <v>-2.1540875295641007</v>
      </c>
      <c r="I227">
        <f t="shared" si="24"/>
        <v>-25.849050354769208</v>
      </c>
      <c r="K227">
        <f t="shared" si="25"/>
        <v>-1.6979594335850099</v>
      </c>
      <c r="M227">
        <f t="shared" si="22"/>
        <v>-2.116197844337949</v>
      </c>
      <c r="N227" s="15">
        <f t="shared" si="26"/>
        <v>3.7889685226151659E-2</v>
      </c>
      <c r="O227" s="15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3"/>
        <v>4.3247422807554985</v>
      </c>
      <c r="H228" s="10">
        <f t="shared" si="27"/>
        <v>-2.1298873329203665</v>
      </c>
      <c r="I228">
        <f t="shared" si="24"/>
        <v>-25.558647995044396</v>
      </c>
      <c r="K228">
        <f t="shared" si="25"/>
        <v>-1.6814826179050799</v>
      </c>
      <c r="M228">
        <f t="shared" si="22"/>
        <v>-2.0922081780024504</v>
      </c>
      <c r="N228" s="15">
        <f t="shared" si="26"/>
        <v>3.7679154917916069E-2</v>
      </c>
      <c r="O228" s="15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3"/>
        <v>4.3346866420159307</v>
      </c>
      <c r="H229" s="10">
        <f t="shared" si="27"/>
        <v>-2.1059385715578385</v>
      </c>
      <c r="I229">
        <f t="shared" si="24"/>
        <v>-25.271262858694062</v>
      </c>
      <c r="K229">
        <f t="shared" si="25"/>
        <v>-1.6651654841441055</v>
      </c>
      <c r="M229">
        <f t="shared" si="22"/>
        <v>-2.0684804626039122</v>
      </c>
      <c r="N229" s="15">
        <f t="shared" si="26"/>
        <v>3.7458108953926317E-2</v>
      </c>
      <c r="O229" s="15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3"/>
        <v>4.3446310032763638</v>
      </c>
      <c r="H230" s="10">
        <f t="shared" si="27"/>
        <v>-2.0822388996860877</v>
      </c>
      <c r="I230">
        <f t="shared" si="24"/>
        <v>-24.986866796233052</v>
      </c>
      <c r="K230">
        <f t="shared" si="25"/>
        <v>-1.6490064971536598</v>
      </c>
      <c r="M230">
        <f t="shared" si="22"/>
        <v>-2.0450121809683188</v>
      </c>
      <c r="N230" s="15">
        <f t="shared" si="26"/>
        <v>3.7226718717768836E-2</v>
      </c>
      <c r="O230" s="15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3"/>
        <v>4.3545753645367968</v>
      </c>
      <c r="H231" s="10">
        <f t="shared" si="27"/>
        <v>-2.0587859861930484</v>
      </c>
      <c r="I231">
        <f t="shared" si="24"/>
        <v>-24.705431834316581</v>
      </c>
      <c r="K231">
        <f t="shared" si="25"/>
        <v>-1.6330041358039018</v>
      </c>
      <c r="M231">
        <f t="shared" si="22"/>
        <v>-2.0218008278862651</v>
      </c>
      <c r="N231" s="15">
        <f t="shared" si="26"/>
        <v>3.6985158306783283E-2</v>
      </c>
      <c r="O231" s="15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3"/>
        <v>4.364519725797229</v>
      </c>
      <c r="H232" s="10">
        <f t="shared" si="27"/>
        <v>-2.0355775149129478</v>
      </c>
      <c r="I232">
        <f t="shared" si="24"/>
        <v>-24.426930178955374</v>
      </c>
      <c r="K232">
        <f t="shared" si="25"/>
        <v>-1.6171568929001543</v>
      </c>
      <c r="M232">
        <f t="shared" si="22"/>
        <v>-1.9988439105508711</v>
      </c>
      <c r="N232" s="15">
        <f t="shared" si="26"/>
        <v>3.6733604362076733E-2</v>
      </c>
      <c r="O232" s="15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3"/>
        <v>4.3744640870576621</v>
      </c>
      <c r="H233" s="10">
        <f t="shared" si="27"/>
        <v>-2.0126111848726671</v>
      </c>
      <c r="I233">
        <f t="shared" si="24"/>
        <v>-24.151334218472005</v>
      </c>
      <c r="K233">
        <f t="shared" si="25"/>
        <v>-1.6014632750971503</v>
      </c>
      <c r="M233">
        <f t="shared" si="22"/>
        <v>-1.9761389489712449</v>
      </c>
      <c r="N233" s="15">
        <f t="shared" si="26"/>
        <v>3.6472235901422234E-2</v>
      </c>
      <c r="O233" s="15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3"/>
        <v>4.3844084483180952</v>
      </c>
      <c r="H234" s="10">
        <f t="shared" si="27"/>
        <v>-1.9898847105175439</v>
      </c>
      <c r="I234">
        <f t="shared" si="24"/>
        <v>-23.878616526210529</v>
      </c>
      <c r="K234">
        <f t="shared" si="25"/>
        <v>-1.5859218028111657</v>
      </c>
      <c r="M234">
        <f t="shared" si="22"/>
        <v>-1.9536834763624213</v>
      </c>
      <c r="N234" s="15">
        <f t="shared" si="26"/>
        <v>3.6201234155122552E-2</v>
      </c>
      <c r="O234" s="15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3"/>
        <v>4.3943528095785274</v>
      </c>
      <c r="H235" s="10">
        <f t="shared" si="27"/>
        <v>-1.9673958219175278</v>
      </c>
      <c r="I235">
        <f t="shared" si="24"/>
        <v>-23.608749863010335</v>
      </c>
      <c r="K235">
        <f t="shared" si="25"/>
        <v>-1.5705310101302163</v>
      </c>
      <c r="M235">
        <f t="shared" si="22"/>
        <v>-1.9314750395126774</v>
      </c>
      <c r="N235" s="15">
        <f t="shared" si="26"/>
        <v>3.5920782404850415E-2</v>
      </c>
      <c r="O235" s="15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3"/>
        <v>4.4042971708389613</v>
      </c>
      <c r="H236" s="10">
        <f t="shared" si="27"/>
        <v>-1.9451422649546233</v>
      </c>
      <c r="I236">
        <f t="shared" si="24"/>
        <v>-23.341707179455479</v>
      </c>
      <c r="K236">
        <f t="shared" si="25"/>
        <v>-1.5552894447225145</v>
      </c>
      <c r="M236">
        <f t="shared" si="22"/>
        <v>-1.9095111991290874</v>
      </c>
      <c r="N236" s="15">
        <f t="shared" si="26"/>
        <v>3.5631065825535879E-2</v>
      </c>
      <c r="O236" s="15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3"/>
        <v>4.4142415320993935</v>
      </c>
      <c r="H237" s="10">
        <f t="shared" si="27"/>
        <v>-1.9231218014924782</v>
      </c>
      <c r="I237">
        <f t="shared" si="24"/>
        <v>-23.077461617909741</v>
      </c>
      <c r="K237">
        <f t="shared" si="25"/>
        <v>-1.540195667743369</v>
      </c>
      <c r="M237">
        <f t="shared" si="22"/>
        <v>-1.8877895301621914</v>
      </c>
      <c r="N237" s="15">
        <f t="shared" si="26"/>
        <v>3.5332271330286824E-2</v>
      </c>
      <c r="O237" s="15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3"/>
        <v>4.4241858933598266</v>
      </c>
      <c r="H238" s="10">
        <f t="shared" si="27"/>
        <v>-1.9013322095289615</v>
      </c>
      <c r="I238">
        <f t="shared" si="24"/>
        <v>-22.815986514347539</v>
      </c>
      <c r="K238">
        <f t="shared" si="25"/>
        <v>-1.5252482537406558</v>
      </c>
      <c r="M238">
        <f t="shared" si="22"/>
        <v>-1.8663076221105352</v>
      </c>
      <c r="N238" s="15">
        <f t="shared" si="26"/>
        <v>3.502458741842629E-2</v>
      </c>
      <c r="O238" s="15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3"/>
        <v>4.4341302546202597</v>
      </c>
      <c r="H239" s="10">
        <f t="shared" si="27"/>
        <v>-1.8797712833325366</v>
      </c>
      <c r="I239">
        <f t="shared" si="24"/>
        <v>-22.557255399990439</v>
      </c>
      <c r="K239">
        <f t="shared" si="25"/>
        <v>-1.51044579055906</v>
      </c>
      <c r="M239">
        <f t="shared" si="22"/>
        <v>-1.84506307930592</v>
      </c>
      <c r="N239" s="15">
        <f t="shared" si="26"/>
        <v>3.4708204026616674E-2</v>
      </c>
      <c r="O239" s="15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3"/>
        <v>4.4440746158806927</v>
      </c>
      <c r="H240" s="10">
        <f t="shared" si="27"/>
        <v>-1.8584368335632047</v>
      </c>
      <c r="I240">
        <f t="shared" si="24"/>
        <v>-22.301242002758457</v>
      </c>
      <c r="K240">
        <f t="shared" si="25"/>
        <v>-1.495786879243185</v>
      </c>
      <c r="M240">
        <f t="shared" si="22"/>
        <v>-1.8240535211800781</v>
      </c>
      <c r="N240" s="15">
        <f t="shared" si="26"/>
        <v>3.438331238312653E-2</v>
      </c>
      <c r="O240" s="15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3"/>
        <v>4.4540189771411258</v>
      </c>
      <c r="H241" s="10">
        <f t="shared" si="27"/>
        <v>-1.8373266873787601</v>
      </c>
      <c r="I241">
        <f t="shared" si="24"/>
        <v>-22.047920248545122</v>
      </c>
      <c r="K241">
        <f t="shared" si="25"/>
        <v>-1.4812701339396905</v>
      </c>
      <c r="M241">
        <f t="shared" si="22"/>
        <v>-1.8032765825135202</v>
      </c>
      <c r="N241" s="15">
        <f t="shared" si="26"/>
        <v>3.4050104865239961E-2</v>
      </c>
      <c r="O241" s="15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3"/>
        <v>4.463963338401558</v>
      </c>
      <c r="H242" s="10">
        <f t="shared" si="27"/>
        <v>-1.816438688527084</v>
      </c>
      <c r="I242">
        <f t="shared" si="24"/>
        <v>-21.797264262325008</v>
      </c>
      <c r="K242">
        <f t="shared" si="25"/>
        <v>-1.4668941817985748</v>
      </c>
      <c r="M242">
        <f t="shared" si="22"/>
        <v>-1.7827299136672592</v>
      </c>
      <c r="N242" s="15">
        <f t="shared" si="26"/>
        <v>3.3708774859824819E-2</v>
      </c>
      <c r="O242" s="15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3"/>
        <v>4.4739076996619911</v>
      </c>
      <c r="H243" s="10">
        <f t="shared" si="27"/>
        <v>-1.795770697425136</v>
      </c>
      <c r="I243">
        <f t="shared" si="24"/>
        <v>-21.549248369101633</v>
      </c>
      <c r="K243">
        <f t="shared" si="25"/>
        <v>-1.4526576628737047</v>
      </c>
      <c r="M243">
        <f t="shared" si="22"/>
        <v>-1.7624111807980627</v>
      </c>
      <c r="N243" s="15">
        <f t="shared" si="26"/>
        <v>3.335951662707326E-2</v>
      </c>
      <c r="O243" s="15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3"/>
        <v>4.4838520609224242</v>
      </c>
      <c r="H244" s="10">
        <f t="shared" si="27"/>
        <v>-1.7753205912253407</v>
      </c>
      <c r="I244">
        <f t="shared" si="24"/>
        <v>-21.303847094704089</v>
      </c>
      <c r="K244">
        <f t="shared" si="25"/>
        <v>-1.4385592300227346</v>
      </c>
      <c r="M244">
        <f t="shared" si="22"/>
        <v>-1.7423180660579387</v>
      </c>
      <c r="N244" s="15">
        <f t="shared" si="26"/>
        <v>3.3002525167401986E-2</v>
      </c>
      <c r="O244" s="15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3"/>
        <v>4.4937964221828564</v>
      </c>
      <c r="H245" s="10">
        <f t="shared" si="27"/>
        <v>-1.7550862638699705</v>
      </c>
      <c r="I245">
        <f t="shared" si="24"/>
        <v>-21.061035166439645</v>
      </c>
      <c r="K245">
        <f t="shared" si="25"/>
        <v>-1.4245975488064833</v>
      </c>
      <c r="M245">
        <f t="shared" si="22"/>
        <v>-1.7224482677784401</v>
      </c>
      <c r="N245" s="15">
        <f t="shared" si="26"/>
        <v>3.2637996091530397E-2</v>
      </c>
      <c r="O245" s="15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3"/>
        <v>4.5037407834432894</v>
      </c>
      <c r="H246" s="10">
        <f t="shared" si="27"/>
        <v>-1.7350656261341464</v>
      </c>
      <c r="I246">
        <f t="shared" si="24"/>
        <v>-20.820787513609758</v>
      </c>
      <c r="K246">
        <f t="shared" si="25"/>
        <v>-1.4107712973878637</v>
      </c>
      <c r="M246">
        <f t="shared" si="22"/>
        <v>-1.7027995006403911</v>
      </c>
      <c r="N246" s="15">
        <f t="shared" si="26"/>
        <v>3.2266125493755293E-2</v>
      </c>
      <c r="O246" s="15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3"/>
        <v>4.5136851447037225</v>
      </c>
      <c r="H247" s="10">
        <f t="shared" si="27"/>
        <v>-1.7152566056580387</v>
      </c>
      <c r="I247">
        <f t="shared" si="24"/>
        <v>-20.583079267896466</v>
      </c>
      <c r="K247">
        <f t="shared" si="25"/>
        <v>-1.3970791664304942</v>
      </c>
      <c r="M247">
        <f t="shared" si="22"/>
        <v>-1.6833694958296832</v>
      </c>
      <c r="N247" s="15">
        <f t="shared" si="26"/>
        <v>3.188710982835552E-2</v>
      </c>
      <c r="O247" s="15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3"/>
        <v>4.5236295059641556</v>
      </c>
      <c r="H248" s="10">
        <f t="shared" si="27"/>
        <v>-1.6956571469688237</v>
      </c>
      <c r="I248">
        <f t="shared" si="24"/>
        <v>-20.347885763625886</v>
      </c>
      <c r="K248">
        <f t="shared" si="25"/>
        <v>-1.3835198589970246</v>
      </c>
      <c r="M248">
        <f t="shared" si="22"/>
        <v>-1.6641560011796372</v>
      </c>
      <c r="N248" s="15">
        <f t="shared" si="26"/>
        <v>3.1501145789186502E-2</v>
      </c>
      <c r="O248" s="15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3"/>
        <v>4.5335738672245878</v>
      </c>
      <c r="H249" s="10">
        <f t="shared" si="27"/>
        <v>-1.6762652114929377</v>
      </c>
      <c r="I249">
        <f t="shared" si="24"/>
        <v>-20.115182537915253</v>
      </c>
      <c r="K249">
        <f t="shared" si="25"/>
        <v>-1.3700920904472778</v>
      </c>
      <c r="M249">
        <f t="shared" si="22"/>
        <v>-1.6451567813005143</v>
      </c>
      <c r="N249" s="15">
        <f t="shared" si="26"/>
        <v>3.1108430192423375E-2</v>
      </c>
      <c r="O249" s="15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3"/>
        <v>4.5435182284850208</v>
      </c>
      <c r="H250" s="10">
        <f t="shared" si="27"/>
        <v>-1.6570787775591358</v>
      </c>
      <c r="I250">
        <f t="shared" si="24"/>
        <v>-19.88494533070963</v>
      </c>
      <c r="K250">
        <f t="shared" si="25"/>
        <v>-1.3567945883362764</v>
      </c>
      <c r="M250">
        <f t="shared" si="22"/>
        <v>-1.626369617696682</v>
      </c>
      <c r="N250" s="15">
        <f t="shared" si="26"/>
        <v>3.0709159862453816E-2</v>
      </c>
      <c r="O250" s="15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3"/>
        <v>4.5534625897454539</v>
      </c>
      <c r="H251" s="10">
        <f t="shared" si="27"/>
        <v>-1.6380958403928574</v>
      </c>
      <c r="I251">
        <f t="shared" si="24"/>
        <v>-19.657150084714289</v>
      </c>
      <c r="K251">
        <f t="shared" si="25"/>
        <v>-1.3436260923122358</v>
      </c>
      <c r="M251">
        <f t="shared" si="22"/>
        <v>-1.6077923088719859</v>
      </c>
      <c r="N251" s="15">
        <f t="shared" si="26"/>
        <v>3.0303531520871507E-2</v>
      </c>
      <c r="O251" s="15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3"/>
        <v>4.5634069510058861</v>
      </c>
      <c r="H252" s="10">
        <f t="shared" si="27"/>
        <v>-1.6193144121023606</v>
      </c>
      <c r="I252">
        <f t="shared" si="24"/>
        <v>-19.431772945228328</v>
      </c>
      <c r="K252">
        <f t="shared" si="25"/>
        <v>-1.3305853540145476</v>
      </c>
      <c r="M252">
        <f t="shared" si="22"/>
        <v>-1.5894226704237504</v>
      </c>
      <c r="N252" s="15">
        <f t="shared" si="26"/>
        <v>2.9891741678610195E-2</v>
      </c>
      <c r="O252" s="15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3"/>
        <v>4.5733513122663201</v>
      </c>
      <c r="H253" s="10">
        <f t="shared" si="27"/>
        <v>-1.600732521657094</v>
      </c>
      <c r="I253">
        <f t="shared" si="24"/>
        <v>-19.208790259885127</v>
      </c>
      <c r="K253">
        <f t="shared" si="25"/>
        <v>-1.3176711369718481</v>
      </c>
      <c r="M253">
        <f t="shared" si="22"/>
        <v>-1.5712585351259274</v>
      </c>
      <c r="N253" s="15">
        <f t="shared" si="26"/>
        <v>2.9473986531166618E-2</v>
      </c>
      <c r="O253" s="15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3"/>
        <v>4.5832956735267523</v>
      </c>
      <c r="H254" s="10">
        <f t="shared" si="27"/>
        <v>-1.5823482148587209</v>
      </c>
      <c r="I254">
        <f t="shared" si="24"/>
        <v>-18.988178578304652</v>
      </c>
      <c r="K254">
        <f t="shared" si="25"/>
        <v>-1.3048822165002221</v>
      </c>
      <c r="M254">
        <f t="shared" si="22"/>
        <v>-1.553297753001849</v>
      </c>
      <c r="N254" s="15">
        <f t="shared" si="26"/>
        <v>2.9050461856871879E-2</v>
      </c>
      <c r="O254" s="15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3"/>
        <v>4.5932400347871853</v>
      </c>
      <c r="H255" s="10">
        <f t="shared" si="27"/>
        <v>-1.5641595543052293</v>
      </c>
      <c r="I255">
        <f t="shared" si="24"/>
        <v>-18.769914651662752</v>
      </c>
      <c r="K255">
        <f t="shared" si="25"/>
        <v>-1.292217379601559</v>
      </c>
      <c r="M255">
        <f t="shared" si="22"/>
        <v>-1.5355381913869826</v>
      </c>
      <c r="N255" s="15">
        <f t="shared" si="26"/>
        <v>2.8621362918246795E-2</v>
      </c>
      <c r="O255" s="15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3"/>
        <v>4.6031843960476184</v>
      </c>
      <c r="H256" s="10">
        <f t="shared" si="27"/>
        <v>-1.5461646193485161</v>
      </c>
      <c r="I256">
        <f t="shared" si="24"/>
        <v>-18.553975432182192</v>
      </c>
      <c r="K256">
        <f t="shared" si="25"/>
        <v>-1.2796754248621585</v>
      </c>
      <c r="M256">
        <f t="shared" si="22"/>
        <v>-1.517977734982159</v>
      </c>
      <c r="N256" s="15">
        <f t="shared" si="26"/>
        <v>2.8186884366357079E-2</v>
      </c>
      <c r="O256" s="15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3"/>
        <v>4.6131287573080506</v>
      </c>
      <c r="H257" s="10">
        <f t="shared" si="27"/>
        <v>-1.5283615060458275</v>
      </c>
      <c r="I257">
        <f t="shared" si="24"/>
        <v>-18.34033807254993</v>
      </c>
      <c r="K257">
        <f t="shared" si="25"/>
        <v>-1.267255162351586</v>
      </c>
      <c r="M257">
        <f t="shared" si="22"/>
        <v>-1.5006142858976543</v>
      </c>
      <c r="N257" s="15">
        <f t="shared" si="26"/>
        <v>2.7747220148173213E-2</v>
      </c>
      <c r="O257" s="15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3"/>
        <v>4.6230731185684837</v>
      </c>
      <c r="H258" s="10">
        <f t="shared" si="27"/>
        <v>-1.5107483271054283</v>
      </c>
      <c r="I258">
        <f t="shared" si="24"/>
        <v>-18.128979925265138</v>
      </c>
      <c r="K258">
        <f t="shared" si="25"/>
        <v>-1.2549554135218401</v>
      </c>
      <c r="M258">
        <f t="shared" si="22"/>
        <v>-1.4834457636885119</v>
      </c>
      <c r="N258" s="15">
        <f t="shared" si="26"/>
        <v>2.7302563416916392E-2</v>
      </c>
      <c r="O258" s="15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3"/>
        <v>4.6330174798289168</v>
      </c>
      <c r="H259" s="10">
        <f t="shared" si="27"/>
        <v>-1.4933232118268378</v>
      </c>
      <c r="I259">
        <f t="shared" si="24"/>
        <v>-17.919878541922053</v>
      </c>
      <c r="K259">
        <f t="shared" si="25"/>
        <v>-1.2427750111068669</v>
      </c>
      <c r="M259">
        <f t="shared" si="22"/>
        <v>-1.4664701053815115</v>
      </c>
      <c r="N259" s="15">
        <f t="shared" si="26"/>
        <v>2.6853106445326347E-2</v>
      </c>
      <c r="O259" s="15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3"/>
        <v>4.642961841089349</v>
      </c>
      <c r="H260" s="10">
        <f t="shared" si="27"/>
        <v>-1.4760843060359743</v>
      </c>
      <c r="I260">
        <f t="shared" si="24"/>
        <v>-17.713011672431691</v>
      </c>
      <c r="K260">
        <f t="shared" si="25"/>
        <v>-1.2307127990224511</v>
      </c>
      <c r="M260">
        <f t="shared" si="22"/>
        <v>-1.4496852654941259</v>
      </c>
      <c r="N260" s="15">
        <f t="shared" si="26"/>
        <v>2.6399040541848384E-2</v>
      </c>
      <c r="O260" s="15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3"/>
        <v>4.6529062023497829</v>
      </c>
      <c r="H261" s="10">
        <f t="shared" si="27"/>
        <v>-1.4590297720155296</v>
      </c>
      <c r="I261">
        <f t="shared" si="24"/>
        <v>-17.508357264186355</v>
      </c>
      <c r="K261">
        <f t="shared" si="25"/>
        <v>-1.2187676322665126</v>
      </c>
      <c r="M261">
        <f t="shared" si="22"/>
        <v>-1.4330892160458155</v>
      </c>
      <c r="N261" s="15">
        <f t="shared" si="26"/>
        <v>2.5940555969714119E-2</v>
      </c>
      <c r="O261" s="15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3"/>
        <v>4.6628505636102151</v>
      </c>
      <c r="H262" s="10">
        <f t="shared" si="27"/>
        <v>-1.4421577884308707</v>
      </c>
      <c r="I262">
        <f t="shared" si="24"/>
        <v>-17.305893461170449</v>
      </c>
      <c r="K262">
        <f t="shared" si="25"/>
        <v>-1.2069383768198578</v>
      </c>
      <c r="M262">
        <f t="shared" si="22"/>
        <v>-1.4166799465620301</v>
      </c>
      <c r="N262" s="15">
        <f t="shared" si="26"/>
        <v>2.5477841868840612E-2</v>
      </c>
      <c r="O262" s="15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3"/>
        <v>4.6727949248706482</v>
      </c>
      <c r="H263" s="10">
        <f t="shared" si="27"/>
        <v>-1.4254665502517667</v>
      </c>
      <c r="I263">
        <f t="shared" si="24"/>
        <v>-17.1055986030212</v>
      </c>
      <c r="K263">
        <f t="shared" si="25"/>
        <v>-1.1952239095473787</v>
      </c>
      <c r="M263">
        <f t="shared" si="22"/>
        <v>-1.400455464071195</v>
      </c>
      <c r="N263" s="15">
        <f t="shared" si="26"/>
        <v>2.5011086180571684E-2</v>
      </c>
      <c r="O263" s="15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3"/>
        <v>4.6827392861310813</v>
      </c>
      <c r="H264" s="10">
        <f t="shared" si="27"/>
        <v>-1.4089542686702197</v>
      </c>
      <c r="I264">
        <f t="shared" si="24"/>
        <v>-16.907451224042635</v>
      </c>
      <c r="K264">
        <f t="shared" si="25"/>
        <v>-1.1836231180997625</v>
      </c>
      <c r="M264">
        <f t="shared" si="22"/>
        <v>-1.3844137930950486</v>
      </c>
      <c r="N264" s="15">
        <f t="shared" si="26"/>
        <v>2.4540475575171028E-2</v>
      </c>
      <c r="O264" s="15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3"/>
        <v>4.6926836473915143</v>
      </c>
      <c r="H265" s="10">
        <f t="shared" si="27"/>
        <v>-1.392619171014666</v>
      </c>
      <c r="I265">
        <f t="shared" si="24"/>
        <v>-16.711430052175992</v>
      </c>
      <c r="K265">
        <f t="shared" si="25"/>
        <v>-1.1721349008157054</v>
      </c>
      <c r="M265">
        <f t="shared" si="22"/>
        <v>-1.3685529756325938</v>
      </c>
      <c r="N265" s="15">
        <f t="shared" si="26"/>
        <v>2.406619538207222E-2</v>
      </c>
      <c r="O265" s="15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3"/>
        <v>4.7026280086519465</v>
      </c>
      <c r="H266" s="10">
        <f t="shared" si="27"/>
        <v>-1.3764595006607991</v>
      </c>
      <c r="I266">
        <f t="shared" si="24"/>
        <v>-16.517514007929591</v>
      </c>
      <c r="K266">
        <f t="shared" si="25"/>
        <v>-1.1607581666246705</v>
      </c>
      <c r="M266">
        <f t="shared" si="22"/>
        <v>-1.352871071137981</v>
      </c>
      <c r="N266" s="15">
        <f t="shared" si="26"/>
        <v>2.3588429522818144E-2</v>
      </c>
      <c r="O266" s="15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3"/>
        <v>4.7125723699123796</v>
      </c>
      <c r="H267" s="10">
        <f t="shared" si="27"/>
        <v>-1.3604735169392623</v>
      </c>
      <c r="I267">
        <f t="shared" si="24"/>
        <v>-16.32568220327115</v>
      </c>
      <c r="K267">
        <f t="shared" si="25"/>
        <v>-1.1494918349501901</v>
      </c>
      <c r="M267">
        <f t="shared" si="22"/>
        <v>-1.337366156492573</v>
      </c>
      <c r="N267" s="15">
        <f t="shared" si="26"/>
        <v>2.3107360446689373E-2</v>
      </c>
      <c r="O267" s="15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3"/>
        <v>4.7225167311728127</v>
      </c>
      <c r="H268" s="10">
        <f t="shared" si="27"/>
        <v>-1.3446594950404362</v>
      </c>
      <c r="I268">
        <f t="shared" si="24"/>
        <v>-16.135913940485235</v>
      </c>
      <c r="K268">
        <f t="shared" si="25"/>
        <v>-1.1383348356137621</v>
      </c>
      <c r="M268">
        <f t="shared" si="22"/>
        <v>-1.3220363259715224</v>
      </c>
      <c r="N268" s="15">
        <f t="shared" si="26"/>
        <v>2.2623169068913818E-2</v>
      </c>
      <c r="O268" s="15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3"/>
        <v>4.7324610924332449</v>
      </c>
      <c r="H269" s="10">
        <f t="shared" si="27"/>
        <v>-1.3290157259165516</v>
      </c>
      <c r="I269">
        <f t="shared" si="24"/>
        <v>-15.948188710998618</v>
      </c>
      <c r="K269">
        <f t="shared" si="25"/>
        <v>-1.1272861087393162</v>
      </c>
      <c r="M269">
        <f t="shared" si="22"/>
        <v>-1.3068796912050413</v>
      </c>
      <c r="N269" s="15">
        <f t="shared" si="26"/>
        <v>2.2136034711510266E-2</v>
      </c>
      <c r="O269" s="15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3"/>
        <v>4.7424054536936779</v>
      </c>
      <c r="H270" s="10">
        <f t="shared" si="27"/>
        <v>-1.3135405161813303</v>
      </c>
      <c r="I270">
        <f t="shared" si="24"/>
        <v>-15.762486194175963</v>
      </c>
      <c r="K270">
        <f t="shared" si="25"/>
        <v>-1.1163446046582914</v>
      </c>
      <c r="M270">
        <f t="shared" si="22"/>
        <v>-1.2918943811346737</v>
      </c>
      <c r="N270" s="15">
        <f t="shared" si="26"/>
        <v>2.1646135046656578E-2</v>
      </c>
      <c r="O270" s="15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3"/>
        <v>4.752349814954111</v>
      </c>
      <c r="H271" s="10">
        <f t="shared" si="27"/>
        <v>-1.2982321880073537</v>
      </c>
      <c r="I271">
        <f t="shared" si="24"/>
        <v>-15.578786256088245</v>
      </c>
      <c r="K271">
        <f t="shared" si="25"/>
        <v>-1.1055092838153435</v>
      </c>
      <c r="M271">
        <f t="shared" si="22"/>
        <v>-1.277078541964813</v>
      </c>
      <c r="N271" s="15">
        <f t="shared" si="26"/>
        <v>2.1153646042540775E-2</v>
      </c>
      <c r="O271" s="15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3"/>
        <v>4.7622941762145432</v>
      </c>
      <c r="H272" s="10">
        <f t="shared" si="27"/>
        <v>-1.2830890790213654</v>
      </c>
      <c r="I272">
        <f t="shared" si="24"/>
        <v>-15.397068948256385</v>
      </c>
      <c r="K272">
        <f t="shared" si="25"/>
        <v>-1.0947791166746645</v>
      </c>
      <c r="M272">
        <f t="shared" si="22"/>
        <v>-1.2624303371096461</v>
      </c>
      <c r="N272" s="15">
        <f t="shared" si="26"/>
        <v>2.0658741911719236E-2</v>
      </c>
      <c r="O272" s="15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3"/>
        <v>4.7722385374749772</v>
      </c>
      <c r="H273" s="10">
        <f t="shared" si="27"/>
        <v>-1.2681095421976654</v>
      </c>
      <c r="I273">
        <f t="shared" si="24"/>
        <v>-15.217314506371984</v>
      </c>
      <c r="K273">
        <f t="shared" si="25"/>
        <v>-1.0841530836269511</v>
      </c>
      <c r="M273">
        <f t="shared" si="22"/>
        <v>-1.2479479471357988</v>
      </c>
      <c r="N273" s="15">
        <f t="shared" si="26"/>
        <v>2.0161595061866544E-2</v>
      </c>
      <c r="O273" s="15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3"/>
        <v>4.7821828987354094</v>
      </c>
      <c r="H274" s="10">
        <f t="shared" si="27"/>
        <v>-1.2532919457497953</v>
      </c>
      <c r="I274">
        <f t="shared" si="24"/>
        <v>-15.039503348997544</v>
      </c>
      <c r="K274">
        <f t="shared" si="25"/>
        <v>-1.0736301748970347</v>
      </c>
      <c r="M274">
        <f t="shared" si="22"/>
        <v>-1.2336295697008977</v>
      </c>
      <c r="N274" s="15">
        <f t="shared" si="26"/>
        <v>1.9662376048897645E-2</v>
      </c>
      <c r="O274" s="15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3"/>
        <v>4.7921272599958424</v>
      </c>
      <c r="H275" s="10">
        <f t="shared" si="27"/>
        <v>-1.2386346730206599</v>
      </c>
      <c r="I275">
        <f t="shared" si="24"/>
        <v>-14.863616076247919</v>
      </c>
      <c r="K275">
        <f t="shared" si="25"/>
        <v>-1.0632093904521487</v>
      </c>
      <c r="M275">
        <f t="shared" ref="M275:M338" si="29">$L$9*$O$6*EXP(-$O$7*(G275/$L$10-1))-SQRT($L$9)*$O$8*EXP(-$O$4*(G275/$L$10-1))</f>
        <v>-1.2194734194882013</v>
      </c>
      <c r="N275" s="15">
        <f t="shared" si="26"/>
        <v>1.9161253532458566E-2</v>
      </c>
      <c r="O275" s="15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30">$E$11*(D276/$E$12+1)</f>
        <v>4.8020716212562755</v>
      </c>
      <c r="H276" s="10">
        <f t="shared" si="27"/>
        <v>-1.224136122371255</v>
      </c>
      <c r="I276">
        <f t="shared" ref="I276:I339" si="31">H276*$E$6</f>
        <v>-14.68963346845506</v>
      </c>
      <c r="K276">
        <f t="shared" ref="K276:K339" si="32">$L$9*$L$4*EXP(-$L$6*(G276/$L$10-1))-SQRT($L$9)*$L$5*EXP(-$L$7*(G276/$L$10-1))</f>
        <v>-1.0528897399108825</v>
      </c>
      <c r="M276">
        <f t="shared" si="29"/>
        <v>-1.2054777281375766</v>
      </c>
      <c r="N276" s="15">
        <f t="shared" ref="N276:N339" si="33">(M276-H276)*O276</f>
        <v>1.8658394233678433E-2</v>
      </c>
      <c r="O276" s="15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30"/>
        <v>4.8120159825167077</v>
      </c>
      <c r="H277" s="10">
        <f t="shared" ref="H277:H340" si="34">-(-$B$4)*(1+D277+$E$5*D277^3)*EXP(-D277)</f>
        <v>-1.209794707068139</v>
      </c>
      <c r="I277">
        <f t="shared" si="31"/>
        <v>-14.517536484817668</v>
      </c>
      <c r="K277">
        <f t="shared" si="32"/>
        <v>-1.042670242452804</v>
      </c>
      <c r="M277">
        <f t="shared" si="29"/>
        <v>-1.1916407441729542</v>
      </c>
      <c r="N277" s="15">
        <f t="shared" si="33"/>
        <v>1.8153962895184783E-2</v>
      </c>
      <c r="O277" s="15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30"/>
        <v>4.8219603437771461</v>
      </c>
      <c r="H278" s="10">
        <f t="shared" si="34"/>
        <v>-1.195608855169799</v>
      </c>
      <c r="I278">
        <f t="shared" si="31"/>
        <v>-14.347306262037588</v>
      </c>
      <c r="K278">
        <f t="shared" si="32"/>
        <v>-1.0325499267287506</v>
      </c>
      <c r="M278">
        <f t="shared" si="29"/>
        <v>-1.1779607329264663</v>
      </c>
      <c r="N278" s="15">
        <f t="shared" si="33"/>
        <v>1.7648122243332676E-2</v>
      </c>
      <c r="O278" s="15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30"/>
        <v>4.8319047050375739</v>
      </c>
      <c r="H279" s="10">
        <f t="shared" si="34"/>
        <v>-1.1815770094120754</v>
      </c>
      <c r="I279">
        <f t="shared" si="31"/>
        <v>-14.178924112944905</v>
      </c>
      <c r="K279">
        <f t="shared" si="32"/>
        <v>-1.0225278307718484</v>
      </c>
      <c r="M279">
        <f t="shared" si="29"/>
        <v>-1.1644359764594994</v>
      </c>
      <c r="N279" s="15">
        <f t="shared" si="33"/>
        <v>1.7141032952576074E-2</v>
      </c>
      <c r="O279" s="15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30"/>
        <v>4.841849066298006</v>
      </c>
      <c r="H280" s="10">
        <f t="shared" si="34"/>
        <v>-1.167697627092644</v>
      </c>
      <c r="I280">
        <f t="shared" si="31"/>
        <v>-14.012371525111728</v>
      </c>
      <c r="K280">
        <f t="shared" si="32"/>
        <v>-1.0126030019091328</v>
      </c>
      <c r="M280">
        <f t="shared" si="29"/>
        <v>-1.1510647734806612</v>
      </c>
      <c r="N280" s="15">
        <f t="shared" si="33"/>
        <v>1.6632853611982856E-2</v>
      </c>
      <c r="O280" s="15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30"/>
        <v>4.85179342755844</v>
      </c>
      <c r="H281" s="10">
        <f t="shared" si="34"/>
        <v>-1.1539691799549068</v>
      </c>
      <c r="I281">
        <f t="shared" si="31"/>
        <v>-13.84763015945888</v>
      </c>
      <c r="K281">
        <f t="shared" si="32"/>
        <v>-1.0027744966739711</v>
      </c>
      <c r="M281">
        <f t="shared" si="29"/>
        <v>-1.1378454392610988</v>
      </c>
      <c r="N281" s="15">
        <f t="shared" si="33"/>
        <v>1.6123740693807953E-2</v>
      </c>
      <c r="O281" s="15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30"/>
        <v>4.8617377888188766</v>
      </c>
      <c r="H282" s="10">
        <f t="shared" si="34"/>
        <v>-1.1403901540711714</v>
      </c>
      <c r="I282">
        <f t="shared" si="31"/>
        <v>-13.684681848854057</v>
      </c>
      <c r="K282">
        <f t="shared" si="32"/>
        <v>-0.99304138071910342</v>
      </c>
      <c r="M282">
        <f t="shared" si="29"/>
        <v>-1.1247763055470679</v>
      </c>
      <c r="N282" s="15">
        <f t="shared" si="33"/>
        <v>1.5613848524103524E-2</v>
      </c>
      <c r="O282" s="15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30"/>
        <v>4.8716821500793062</v>
      </c>
      <c r="H283" s="10">
        <f t="shared" si="34"/>
        <v>-1.1269590497253976</v>
      </c>
      <c r="I283">
        <f t="shared" si="31"/>
        <v>-13.523508596704772</v>
      </c>
      <c r="K283">
        <f t="shared" si="32"/>
        <v>-0.98340272873042744</v>
      </c>
      <c r="M283">
        <f t="shared" si="29"/>
        <v>-1.1118557204700668</v>
      </c>
      <c r="N283" s="15">
        <f t="shared" si="33"/>
        <v>1.5103329255330866E-2</v>
      </c>
      <c r="O283" s="15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30"/>
        <v>4.8816265113397384</v>
      </c>
      <c r="H284" s="10">
        <f t="shared" si="34"/>
        <v>-1.1136743812954548</v>
      </c>
      <c r="I284">
        <f t="shared" si="31"/>
        <v>-13.364092575545458</v>
      </c>
      <c r="K284">
        <f t="shared" si="32"/>
        <v>-0.97385762434143386</v>
      </c>
      <c r="M284">
        <f t="shared" si="29"/>
        <v>-1.0990820484545742</v>
      </c>
      <c r="N284" s="15">
        <f t="shared" si="33"/>
        <v>1.4592332840880573E-2</v>
      </c>
      <c r="O284" s="15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30"/>
        <v>4.8915708726001714</v>
      </c>
      <c r="H285" s="10">
        <f t="shared" si="34"/>
        <v>-1.1005346771351974</v>
      </c>
      <c r="I285">
        <f t="shared" si="31"/>
        <v>-13.206416125622368</v>
      </c>
      <c r="K285">
        <f t="shared" si="32"/>
        <v>-0.96440516004840227</v>
      </c>
      <c r="M285">
        <f t="shared" si="29"/>
        <v>-1.0864536701236482</v>
      </c>
      <c r="N285" s="15">
        <f t="shared" si="33"/>
        <v>1.4081007011549129E-2</v>
      </c>
      <c r="O285" s="15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30"/>
        <v>4.9015152338606089</v>
      </c>
      <c r="H286" s="10">
        <f t="shared" si="34"/>
        <v>-1.0875384794562377</v>
      </c>
      <c r="I286">
        <f t="shared" si="31"/>
        <v>-13.050461753474853</v>
      </c>
      <c r="K286">
        <f t="shared" si="32"/>
        <v>-0.95504443712626352</v>
      </c>
      <c r="M286">
        <f t="shared" si="29"/>
        <v>-1.0739689822024217</v>
      </c>
      <c r="N286" s="15">
        <f t="shared" si="33"/>
        <v>1.3569497253816065E-2</v>
      </c>
      <c r="O286" s="15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30"/>
        <v>4.9114595951210367</v>
      </c>
      <c r="H287" s="10">
        <f t="shared" si="34"/>
        <v>-1.0746843442096663</v>
      </c>
      <c r="I287">
        <f t="shared" si="31"/>
        <v>-12.896212130515995</v>
      </c>
      <c r="K287">
        <f t="shared" si="32"/>
        <v>-0.94577456554518813</v>
      </c>
      <c r="M287">
        <f t="shared" si="29"/>
        <v>-1.0616263974196873</v>
      </c>
      <c r="N287" s="15">
        <f t="shared" si="33"/>
        <v>1.3057946789978958E-2</v>
      </c>
      <c r="O287" s="15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30"/>
        <v>4.9214039563814698</v>
      </c>
      <c r="H288" s="10">
        <f t="shared" si="34"/>
        <v>-1.0619708409676383</v>
      </c>
      <c r="I288">
        <f t="shared" si="31"/>
        <v>-12.743650091611659</v>
      </c>
      <c r="K288">
        <f t="shared" si="32"/>
        <v>-0.93659466388782775</v>
      </c>
      <c r="M288">
        <f t="shared" si="29"/>
        <v>-1.0494243444076012</v>
      </c>
      <c r="N288" s="15">
        <f t="shared" si="33"/>
        <v>1.2546496560037035E-2</v>
      </c>
      <c r="O288" s="15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30"/>
        <v>4.9313483176419028</v>
      </c>
      <c r="H289" s="10">
        <f t="shared" si="34"/>
        <v>-1.0493965528051186</v>
      </c>
      <c r="I289">
        <f t="shared" si="31"/>
        <v>-12.592758633661422</v>
      </c>
      <c r="K289">
        <f t="shared" si="32"/>
        <v>-0.92750385926734102</v>
      </c>
      <c r="M289">
        <f t="shared" si="29"/>
        <v>-1.0373612675998114</v>
      </c>
      <c r="N289" s="15">
        <f t="shared" si="33"/>
        <v>1.2035285205307167E-2</v>
      </c>
      <c r="O289" s="15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30"/>
        <v>4.9412926789023395</v>
      </c>
      <c r="H290" s="10">
        <f t="shared" si="34"/>
        <v>-1.0369600761816407</v>
      </c>
      <c r="I290">
        <f t="shared" si="31"/>
        <v>-12.443520914179688</v>
      </c>
      <c r="K290">
        <f t="shared" si="32"/>
        <v>-0.91850128724604641</v>
      </c>
      <c r="M290">
        <f t="shared" si="29"/>
        <v>-1.025435627127909</v>
      </c>
      <c r="N290" s="15">
        <f t="shared" si="33"/>
        <v>1.1524449053731622E-2</v>
      </c>
      <c r="O290" s="15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30"/>
        <v>4.9512370401627681</v>
      </c>
      <c r="H291" s="10">
        <f t="shared" si="34"/>
        <v>-1.0246600208233159</v>
      </c>
      <c r="I291">
        <f t="shared" si="31"/>
        <v>-12.29592024987979</v>
      </c>
      <c r="K291">
        <f t="shared" si="32"/>
        <v>-0.90958609175483185</v>
      </c>
      <c r="M291">
        <f t="shared" si="29"/>
        <v>-1.0136458987164843</v>
      </c>
      <c r="N291" s="15">
        <f t="shared" si="33"/>
        <v>1.1014122106831614E-2</v>
      </c>
      <c r="O291" s="15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30"/>
        <v>4.9611814014232012</v>
      </c>
      <c r="H292" s="10">
        <f t="shared" si="34"/>
        <v>-1.0124950096049936</v>
      </c>
      <c r="I292">
        <f t="shared" si="31"/>
        <v>-12.149940115259923</v>
      </c>
      <c r="K292">
        <f t="shared" si="32"/>
        <v>-0.900757425013201</v>
      </c>
      <c r="M292">
        <f t="shared" si="29"/>
        <v>-1.0019905735767498</v>
      </c>
      <c r="N292" s="15">
        <f t="shared" si="33"/>
        <v>1.0504436028243802E-2</v>
      </c>
      <c r="O292" s="15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30"/>
        <v>4.9711257626836343</v>
      </c>
      <c r="H293" s="10">
        <f t="shared" si="34"/>
        <v>-1.0004636784328413</v>
      </c>
      <c r="I293">
        <f t="shared" si="31"/>
        <v>-12.005564141194096</v>
      </c>
      <c r="K293">
        <f t="shared" si="32"/>
        <v>-0.89201444745009129</v>
      </c>
      <c r="M293">
        <f t="shared" si="29"/>
        <v>-0.99046815829900081</v>
      </c>
      <c r="N293" s="15">
        <f t="shared" si="33"/>
        <v>9.9955201338405297E-3</v>
      </c>
      <c r="O293" s="15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30"/>
        <v>4.9810701239440718</v>
      </c>
      <c r="H294" s="10">
        <f t="shared" si="34"/>
        <v>-0.98856467612719445</v>
      </c>
      <c r="I294">
        <f t="shared" si="31"/>
        <v>-11.862776113526333</v>
      </c>
      <c r="K294">
        <f t="shared" si="32"/>
        <v>-0.88335632762532601</v>
      </c>
      <c r="M294">
        <f t="shared" si="29"/>
        <v>-0.97907717474383849</v>
      </c>
      <c r="N294" s="15">
        <f t="shared" si="33"/>
        <v>9.4875013833559674E-3</v>
      </c>
      <c r="O294" s="15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30"/>
        <v>4.9910144852044995</v>
      </c>
      <c r="H295" s="10">
        <f t="shared" si="34"/>
        <v>-0.97679666430588719</v>
      </c>
      <c r="I295">
        <f t="shared" si="31"/>
        <v>-11.721559971670647</v>
      </c>
      <c r="K295">
        <f t="shared" si="32"/>
        <v>-0.87478224215180755</v>
      </c>
      <c r="M295">
        <f t="shared" si="29"/>
        <v>-0.96781615993239523</v>
      </c>
      <c r="N295" s="15">
        <f t="shared" si="33"/>
        <v>8.9805043734919598E-3</v>
      </c>
      <c r="O295" s="15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30"/>
        <v>5.0009588464649326</v>
      </c>
      <c r="H296" s="10">
        <f t="shared" si="34"/>
        <v>-0.96515831726795687</v>
      </c>
      <c r="I296">
        <f t="shared" si="31"/>
        <v>-11.581899807215482</v>
      </c>
      <c r="K296">
        <f t="shared" si="32"/>
        <v>-0.86629137561833736</v>
      </c>
      <c r="M296">
        <f t="shared" si="29"/>
        <v>-0.95668366593550025</v>
      </c>
      <c r="N296" s="15">
        <f t="shared" si="33"/>
        <v>8.4746513324566175E-3</v>
      </c>
      <c r="O296" s="15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30"/>
        <v>5.0109032077253648</v>
      </c>
      <c r="H297" s="10">
        <f t="shared" si="34"/>
        <v>-0.95364832187797555</v>
      </c>
      <c r="I297">
        <f t="shared" si="31"/>
        <v>-11.443779862535706</v>
      </c>
      <c r="K297">
        <f t="shared" si="32"/>
        <v>-0.85788292051320225</v>
      </c>
      <c r="M297">
        <f t="shared" si="29"/>
        <v>-0.94567825976206576</v>
      </c>
      <c r="N297" s="15">
        <f t="shared" si="33"/>
        <v>7.9700621159097818E-3</v>
      </c>
      <c r="O297" s="15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30"/>
        <v>5.0208475689858032</v>
      </c>
      <c r="H298" s="10">
        <f t="shared" si="34"/>
        <v>-0.94226537745083716</v>
      </c>
      <c r="I298">
        <f t="shared" si="31"/>
        <v>-11.307184529410046</v>
      </c>
      <c r="K298">
        <f t="shared" si="32"/>
        <v>-0.84955607714838199</v>
      </c>
      <c r="M298">
        <f t="shared" si="29"/>
        <v>-0.93479852324658252</v>
      </c>
      <c r="N298" s="15">
        <f t="shared" si="33"/>
        <v>7.466854204254636E-3</v>
      </c>
      <c r="O298" s="15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30"/>
        <v>5.0307919302462309</v>
      </c>
      <c r="H299" s="10">
        <f t="shared" si="34"/>
        <v>-0.93100819563721582</v>
      </c>
      <c r="I299">
        <f t="shared" si="31"/>
        <v>-11.172098347646589</v>
      </c>
      <c r="K299">
        <f t="shared" si="32"/>
        <v>-0.84131005358448652</v>
      </c>
      <c r="M299">
        <f t="shared" si="29"/>
        <v>-0.92404305293596201</v>
      </c>
      <c r="N299" s="15">
        <f t="shared" si="33"/>
        <v>6.9651427012538125E-3</v>
      </c>
      <c r="O299" s="15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30"/>
        <v>5.040736291506664</v>
      </c>
      <c r="H300" s="10">
        <f t="shared" si="34"/>
        <v>-0.91987550030955689</v>
      </c>
      <c r="I300">
        <f t="shared" si="31"/>
        <v>-11.038506003714684</v>
      </c>
      <c r="K300">
        <f t="shared" si="32"/>
        <v>-0.83314406555630638</v>
      </c>
      <c r="M300">
        <f t="shared" si="29"/>
        <v>-0.91341045997564085</v>
      </c>
      <c r="N300" s="15">
        <f t="shared" si="33"/>
        <v>6.4650403339160389E-3</v>
      </c>
      <c r="O300" s="15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30"/>
        <v>5.0506806527671015</v>
      </c>
      <c r="H301" s="10">
        <f t="shared" si="34"/>
        <v>-0.90886602744884859</v>
      </c>
      <c r="I301">
        <f t="shared" si="31"/>
        <v>-10.906392329386183</v>
      </c>
      <c r="K301">
        <f t="shared" si="32"/>
        <v>-0.82505733639911394</v>
      </c>
      <c r="M301">
        <f t="shared" si="29"/>
        <v>-0.90289936999521658</v>
      </c>
      <c r="N301" s="15">
        <f t="shared" si="33"/>
        <v>5.9666574536320072E-3</v>
      </c>
      <c r="O301" s="15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30"/>
        <v>5.0606250140275346</v>
      </c>
      <c r="H302" s="10">
        <f t="shared" si="34"/>
        <v>-0.89797852503203002</v>
      </c>
      <c r="I302">
        <f t="shared" si="31"/>
        <v>-10.77574230038436</v>
      </c>
      <c r="K302">
        <f t="shared" si="32"/>
        <v>-0.81704909697559336</v>
      </c>
      <c r="M302">
        <f t="shared" si="29"/>
        <v>-0.89250842299351907</v>
      </c>
      <c r="N302" s="15">
        <f t="shared" si="33"/>
        <v>5.4701020385109489E-3</v>
      </c>
      <c r="O302" s="15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30"/>
        <v>5.0705693752879677</v>
      </c>
      <c r="H303" s="10">
        <f t="shared" si="34"/>
        <v>-0.88721175292010734</v>
      </c>
      <c r="I303">
        <f t="shared" si="31"/>
        <v>-10.646541035041288</v>
      </c>
      <c r="K303">
        <f t="shared" si="32"/>
        <v>-0.80911858560342842</v>
      </c>
      <c r="M303">
        <f t="shared" si="29"/>
        <v>-0.88223627322324283</v>
      </c>
      <c r="N303" s="15">
        <f t="shared" si="33"/>
        <v>4.9754796968645154E-3</v>
      </c>
      <c r="O303" s="15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30"/>
        <v>5.0805137365483954</v>
      </c>
      <c r="H304" s="10">
        <f t="shared" si="34"/>
        <v>-0.87656448274708321</v>
      </c>
      <c r="I304">
        <f t="shared" si="31"/>
        <v>-10.518773792964998</v>
      </c>
      <c r="K304">
        <f t="shared" si="32"/>
        <v>-0.80126504798358389</v>
      </c>
      <c r="M304">
        <f t="shared" si="29"/>
        <v>-0.87208158907523681</v>
      </c>
      <c r="N304" s="15">
        <f t="shared" si="33"/>
        <v>4.4828936718463996E-3</v>
      </c>
      <c r="O304" s="15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30"/>
        <v>5.0904580978088338</v>
      </c>
      <c r="H305" s="10">
        <f t="shared" si="34"/>
        <v>-0.86603549780960232</v>
      </c>
      <c r="I305">
        <f t="shared" si="31"/>
        <v>-10.392425973715227</v>
      </c>
      <c r="K305">
        <f t="shared" si="32"/>
        <v>-0.79348773712920473</v>
      </c>
      <c r="M305">
        <f t="shared" si="29"/>
        <v>-0.86204305296244477</v>
      </c>
      <c r="N305" s="15">
        <f t="shared" si="33"/>
        <v>3.9924448471575502E-3</v>
      </c>
      <c r="O305" s="15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30"/>
        <v>5.100402459069266</v>
      </c>
      <c r="H306" s="10">
        <f t="shared" si="34"/>
        <v>-0.85562359295749013</v>
      </c>
      <c r="I306">
        <f t="shared" si="31"/>
        <v>-10.267483115489881</v>
      </c>
      <c r="K306">
        <f t="shared" si="32"/>
        <v>-0.78578591329524217</v>
      </c>
      <c r="M306">
        <f t="shared" si="29"/>
        <v>-0.8521193612036726</v>
      </c>
      <c r="N306" s="15">
        <f t="shared" si="33"/>
        <v>3.5042317538175327E-3</v>
      </c>
      <c r="O306" s="15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30"/>
        <v>5.1103468203296982</v>
      </c>
      <c r="H307" s="10">
        <f t="shared" si="34"/>
        <v>-0.84532757448500651</v>
      </c>
      <c r="I307">
        <f t="shared" si="31"/>
        <v>-10.143930893820079</v>
      </c>
      <c r="K307">
        <f t="shared" si="32"/>
        <v>-0.77815884390863588</v>
      </c>
      <c r="M307">
        <f t="shared" si="29"/>
        <v>-0.84230922390705187</v>
      </c>
      <c r="N307" s="15">
        <f t="shared" si="33"/>
        <v>3.0183505779546316E-3</v>
      </c>
      <c r="O307" s="15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30"/>
        <v>5.1202911815901269</v>
      </c>
      <c r="H308" s="10">
        <f t="shared" si="34"/>
        <v>-0.83514626002302916</v>
      </c>
      <c r="I308">
        <f t="shared" si="31"/>
        <v>-10.02175512027635</v>
      </c>
      <c r="K308">
        <f t="shared" si="32"/>
        <v>-0.77060580349921748</v>
      </c>
      <c r="M308">
        <f t="shared" si="29"/>
        <v>-0.83261136485345355</v>
      </c>
      <c r="N308" s="15">
        <f t="shared" si="33"/>
        <v>2.5348951695756128E-3</v>
      </c>
      <c r="O308" s="15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30"/>
        <v>5.1302355428505644</v>
      </c>
      <c r="H309" s="10">
        <f t="shared" si="34"/>
        <v>-0.82507847843203797</v>
      </c>
      <c r="I309">
        <f t="shared" si="31"/>
        <v>-9.9009417411844556</v>
      </c>
      <c r="K309">
        <f t="shared" si="32"/>
        <v>-0.76312607363120633</v>
      </c>
      <c r="M309">
        <f t="shared" si="29"/>
        <v>-0.82302452137975091</v>
      </c>
      <c r="N309" s="15">
        <f t="shared" si="33"/>
        <v>2.0539570522870587E-3</v>
      </c>
      <c r="O309" s="15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30"/>
        <v>5.1401799041109975</v>
      </c>
      <c r="H310" s="10">
        <f t="shared" si="34"/>
        <v>-0.81512306969604864</v>
      </c>
      <c r="I310">
        <f t="shared" si="31"/>
        <v>-9.7814768363525832</v>
      </c>
      <c r="K310">
        <f t="shared" si="32"/>
        <v>-0.75571894283539887</v>
      </c>
      <c r="M310">
        <f t="shared" si="29"/>
        <v>-0.813547444262116</v>
      </c>
      <c r="N310" s="15">
        <f t="shared" si="33"/>
        <v>1.575625433932637E-3</v>
      </c>
      <c r="O310" s="15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30"/>
        <v>5.1501242653714305</v>
      </c>
      <c r="H311" s="10">
        <f t="shared" si="34"/>
        <v>-0.80527888481734511</v>
      </c>
      <c r="I311">
        <f t="shared" si="31"/>
        <v>-9.6633466178081413</v>
      </c>
      <c r="K311">
        <f t="shared" si="32"/>
        <v>-0.74838370654192166</v>
      </c>
      <c r="M311">
        <f t="shared" si="29"/>
        <v>-0.80417889759923444</v>
      </c>
      <c r="N311" s="15">
        <f t="shared" si="33"/>
        <v>1.0999872181106651E-3</v>
      </c>
      <c r="O311" s="15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30"/>
        <v>5.1600686266318583</v>
      </c>
      <c r="H312" s="10">
        <f t="shared" si="34"/>
        <v>-0.79554478571218601</v>
      </c>
      <c r="I312">
        <f t="shared" si="31"/>
        <v>-9.5465374285462321</v>
      </c>
      <c r="K312">
        <f t="shared" si="32"/>
        <v>-0.74111966701366561</v>
      </c>
      <c r="M312">
        <f t="shared" si="29"/>
        <v>-0.79491765869564324</v>
      </c>
      <c r="N312" s="15">
        <f t="shared" si="33"/>
        <v>6.2712701654277225E-4</v>
      </c>
      <c r="O312" s="15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30"/>
        <v>5.1700129878922958</v>
      </c>
      <c r="H313" s="10">
        <f t="shared" si="34"/>
        <v>-0.78591964510737156</v>
      </c>
      <c r="I313">
        <f t="shared" si="31"/>
        <v>-9.4310357412884578</v>
      </c>
      <c r="K313">
        <f t="shared" si="32"/>
        <v>-0.73392613328030798</v>
      </c>
      <c r="M313">
        <f t="shared" si="29"/>
        <v>-0.78576251794511465</v>
      </c>
      <c r="N313" s="15">
        <f t="shared" si="33"/>
        <v>1.5712716225690926E-4</v>
      </c>
      <c r="O313" s="15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30"/>
        <v>5.1799573491527289</v>
      </c>
      <c r="H314" s="10">
        <f t="shared" si="34"/>
        <v>-0.77640234643780182</v>
      </c>
      <c r="I314">
        <f t="shared" si="31"/>
        <v>-9.3168281572536209</v>
      </c>
      <c r="K314">
        <f t="shared" si="32"/>
        <v>-0.72680242107300097</v>
      </c>
      <c r="M314">
        <f t="shared" si="29"/>
        <v>-0.77671227871424342</v>
      </c>
      <c r="N314" s="15">
        <f t="shared" si="33"/>
        <v>-3.0993227644160459E-4</v>
      </c>
      <c r="O314" s="15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30"/>
        <v>5.1899017104131611</v>
      </c>
      <c r="H315" s="10">
        <f t="shared" si="34"/>
        <v>-0.76699178374487798</v>
      </c>
      <c r="I315">
        <f t="shared" si="31"/>
        <v>-9.2039014049385361</v>
      </c>
      <c r="K315">
        <f t="shared" si="32"/>
        <v>-0.71974785275961162</v>
      </c>
      <c r="M315">
        <f t="shared" si="29"/>
        <v>-0.76776575722612661</v>
      </c>
      <c r="N315" s="15">
        <f t="shared" si="33"/>
        <v>-7.7397348124863541E-4</v>
      </c>
      <c r="O315" s="15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30"/>
        <v>5.1998460716735897</v>
      </c>
      <c r="H316" s="10">
        <f t="shared" si="34"/>
        <v>-0.75768686157590737</v>
      </c>
      <c r="I316">
        <f t="shared" si="31"/>
        <v>-9.0922423389108893</v>
      </c>
      <c r="K316">
        <f t="shared" si="32"/>
        <v>-0.71276175728062185</v>
      </c>
      <c r="M316">
        <f t="shared" si="29"/>
        <v>-0.75892178244432063</v>
      </c>
      <c r="N316" s="15">
        <f t="shared" si="33"/>
        <v>-1.2349208684132584E-3</v>
      </c>
      <c r="O316" s="15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30"/>
        <v>5.2097904329340272</v>
      </c>
      <c r="H317" s="10">
        <f t="shared" si="34"/>
        <v>-0.74848649488440333</v>
      </c>
      <c r="I317">
        <f t="shared" si="31"/>
        <v>-8.9818379386128395</v>
      </c>
      <c r="K317">
        <f t="shared" si="32"/>
        <v>-0.705843470085596</v>
      </c>
      <c r="M317">
        <f t="shared" si="29"/>
        <v>-0.75017919595700588</v>
      </c>
      <c r="N317" s="15">
        <f t="shared" si="33"/>
        <v>-1.6927010726025538E-3</v>
      </c>
      <c r="O317" s="15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30"/>
        <v>5.2197347941944603</v>
      </c>
      <c r="H318" s="10">
        <f t="shared" si="34"/>
        <v>-0.73938960893139605</v>
      </c>
      <c r="I318">
        <f t="shared" si="31"/>
        <v>-8.8726753071767526</v>
      </c>
      <c r="K318">
        <f t="shared" si="32"/>
        <v>-0.69899233307029618</v>
      </c>
      <c r="M318">
        <f t="shared" si="29"/>
        <v>-0.74153685186148832</v>
      </c>
      <c r="N318" s="15">
        <f t="shared" si="33"/>
        <v>-2.1472429300922746E-3</v>
      </c>
      <c r="O318" s="15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30"/>
        <v>5.2296791554548934</v>
      </c>
      <c r="H319" s="10">
        <f t="shared" si="34"/>
        <v>-0.73039513918761001</v>
      </c>
      <c r="I319">
        <f t="shared" si="31"/>
        <v>-8.7647416702513201</v>
      </c>
      <c r="K319">
        <f t="shared" si="32"/>
        <v>-0.69220769451433128</v>
      </c>
      <c r="M319">
        <f t="shared" si="29"/>
        <v>-0.73299361664894513</v>
      </c>
      <c r="N319" s="15">
        <f t="shared" si="33"/>
        <v>-2.5984774613351247E-3</v>
      </c>
      <c r="O319" s="15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30"/>
        <v>5.2396235167153202</v>
      </c>
      <c r="H320" s="10">
        <f t="shared" si="34"/>
        <v>-0.72150203123665979</v>
      </c>
      <c r="I320">
        <f t="shared" si="31"/>
        <v>-8.6580243748399184</v>
      </c>
      <c r="K320">
        <f t="shared" si="32"/>
        <v>-0.68548890901944814</v>
      </c>
      <c r="M320">
        <f t="shared" si="29"/>
        <v>-0.72454836908957432</v>
      </c>
      <c r="N320" s="15">
        <f t="shared" si="33"/>
        <v>-3.0463378529145269E-3</v>
      </c>
      <c r="O320" s="15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30"/>
        <v>5.2495678779757586</v>
      </c>
      <c r="H321" s="10">
        <f t="shared" si="34"/>
        <v>-0.71270924067914854</v>
      </c>
      <c r="I321">
        <f t="shared" si="31"/>
        <v>-8.5525108881497829</v>
      </c>
      <c r="K321">
        <f t="shared" si="32"/>
        <v>-0.678835337448362</v>
      </c>
      <c r="M321">
        <f t="shared" si="29"/>
        <v>-0.71620000011807095</v>
      </c>
      <c r="N321" s="15">
        <f t="shared" si="33"/>
        <v>-3.4907594389224084E-3</v>
      </c>
      <c r="O321" s="15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30"/>
        <v>5.2595122392361917</v>
      </c>
      <c r="H322" s="10">
        <f t="shared" si="34"/>
        <v>-0.70401573303779197</v>
      </c>
      <c r="I322">
        <f t="shared" si="31"/>
        <v>-8.4481887964535041</v>
      </c>
      <c r="K322">
        <f t="shared" si="32"/>
        <v>-0.67224634686423257</v>
      </c>
      <c r="M322">
        <f t="shared" si="29"/>
        <v>-0.70794741271957995</v>
      </c>
      <c r="N322" s="15">
        <f t="shared" si="33"/>
        <v>-3.9316796817879807E-3</v>
      </c>
      <c r="O322" s="15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30"/>
        <v>5.2694566004966248</v>
      </c>
      <c r="H323" s="10">
        <f t="shared" si="34"/>
        <v>-0.69542048366340448</v>
      </c>
      <c r="I323">
        <f t="shared" si="31"/>
        <v>-8.3450458039608542</v>
      </c>
      <c r="K323">
        <f t="shared" si="32"/>
        <v>-0.66572131047063643</v>
      </c>
      <c r="M323">
        <f t="shared" si="29"/>
        <v>-0.69978952181598464</v>
      </c>
      <c r="N323" s="15">
        <f t="shared" si="33"/>
        <v>-4.3690381525801625E-3</v>
      </c>
      <c r="O323" s="15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30"/>
        <v>5.2794009617570525</v>
      </c>
      <c r="H324" s="10">
        <f t="shared" si="34"/>
        <v>-0.68692247764190906</v>
      </c>
      <c r="I324">
        <f t="shared" si="31"/>
        <v>-8.2430697317029082</v>
      </c>
      <c r="K324">
        <f t="shared" si="32"/>
        <v>-0.65925960755217161</v>
      </c>
      <c r="M324">
        <f t="shared" si="29"/>
        <v>-0.69172525415271957</v>
      </c>
      <c r="N324" s="15">
        <f t="shared" si="33"/>
        <v>-4.8027765108105136E-3</v>
      </c>
      <c r="O324" s="15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30"/>
        <v>5.2893453230174901</v>
      </c>
      <c r="H325" s="10">
        <f t="shared" si="34"/>
        <v>-0.67852070970224676</v>
      </c>
      <c r="I325">
        <f t="shared" si="31"/>
        <v>-8.1422485164269602</v>
      </c>
      <c r="K325">
        <f t="shared" si="32"/>
        <v>-0.65286062341558326</v>
      </c>
      <c r="M325">
        <f t="shared" si="29"/>
        <v>-0.68375354818601342</v>
      </c>
      <c r="N325" s="15">
        <f t="shared" si="33"/>
        <v>-5.2328384837666553E-3</v>
      </c>
      <c r="O325" s="15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30"/>
        <v>5.2992896842779231</v>
      </c>
      <c r="H326" s="10">
        <f t="shared" si="34"/>
        <v>-0.67021418412530076</v>
      </c>
      <c r="I326">
        <f t="shared" si="31"/>
        <v>-8.0425702095036087</v>
      </c>
      <c r="K326">
        <f t="shared" si="32"/>
        <v>-0.64652374933150747</v>
      </c>
      <c r="M326">
        <f t="shared" si="29"/>
        <v>-0.67587335397069714</v>
      </c>
      <c r="N326" s="15">
        <f t="shared" si="33"/>
        <v>-5.6591698453963835E-3</v>
      </c>
      <c r="O326" s="15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30"/>
        <v>5.3092340455383553</v>
      </c>
      <c r="H327" s="10">
        <f t="shared" si="34"/>
        <v>-0.66200191465368063</v>
      </c>
      <c r="I327">
        <f t="shared" si="31"/>
        <v>-7.9440229758441676</v>
      </c>
      <c r="K327">
        <f t="shared" si="32"/>
        <v>-0.64024838247670279</v>
      </c>
      <c r="M327">
        <f t="shared" si="29"/>
        <v>-0.66808363304844953</v>
      </c>
      <c r="N327" s="15">
        <f t="shared" si="33"/>
        <v>-6.081718394768898E-3</v>
      </c>
      <c r="O327" s="15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30"/>
        <v>5.3191784067987893</v>
      </c>
      <c r="H328" s="10">
        <f t="shared" si="34"/>
        <v>-0.65388292440250817</v>
      </c>
      <c r="I328">
        <f t="shared" si="31"/>
        <v>-7.846595092830098</v>
      </c>
      <c r="K328">
        <f t="shared" si="32"/>
        <v>-0.63403392587687923</v>
      </c>
      <c r="M328">
        <f t="shared" si="29"/>
        <v>-0.6603833583366443</v>
      </c>
      <c r="N328" s="15">
        <f t="shared" si="33"/>
        <v>-6.5004339341361295E-3</v>
      </c>
      <c r="O328" s="15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30"/>
        <v>5.3291227680592215</v>
      </c>
      <c r="H329" s="10">
        <f t="shared" si="34"/>
        <v>-0.64585624577111855</v>
      </c>
      <c r="I329">
        <f t="shared" si="31"/>
        <v>-7.7502749492534226</v>
      </c>
      <c r="K329">
        <f t="shared" si="32"/>
        <v>-0.62787978835006519</v>
      </c>
      <c r="M329">
        <f t="shared" si="29"/>
        <v>-0.65277151401774269</v>
      </c>
      <c r="N329" s="15">
        <f t="shared" si="33"/>
        <v>-6.91526824662414E-3</v>
      </c>
      <c r="O329" s="15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30"/>
        <v>5.3390671293196554</v>
      </c>
      <c r="H330" s="10">
        <f t="shared" si="34"/>
        <v>-0.63792092035569159</v>
      </c>
      <c r="I330">
        <f t="shared" si="31"/>
        <v>-7.6550510442682995</v>
      </c>
      <c r="K330">
        <f t="shared" si="32"/>
        <v>-0.62178538445050313</v>
      </c>
      <c r="M330">
        <f t="shared" si="29"/>
        <v>-0.64524709542925185</v>
      </c>
      <c r="N330" s="15">
        <f t="shared" si="33"/>
        <v>-7.3261750735602593E-3</v>
      </c>
      <c r="O330" s="15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30"/>
        <v>5.3490114905800876</v>
      </c>
      <c r="H331" s="10">
        <f t="shared" si="34"/>
        <v>-0.6300759988628134</v>
      </c>
      <c r="I331">
        <f t="shared" si="31"/>
        <v>-7.5609119863537604</v>
      </c>
      <c r="K331">
        <f t="shared" si="32"/>
        <v>-0.61575013441309756</v>
      </c>
      <c r="M331">
        <f t="shared" si="29"/>
        <v>-0.63780910895429599</v>
      </c>
      <c r="N331" s="15">
        <f t="shared" si="33"/>
        <v>-7.7331100914825868E-3</v>
      </c>
      <c r="O331" s="15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30"/>
        <v>5.3589558518405198</v>
      </c>
      <c r="H332" s="10">
        <f t="shared" si="34"/>
        <v>-0.6223205410239534</v>
      </c>
      <c r="I332">
        <f t="shared" si="31"/>
        <v>-7.4678464922874408</v>
      </c>
      <c r="K332">
        <f t="shared" si="32"/>
        <v>-0.60977346409838451</v>
      </c>
      <c r="M332">
        <f t="shared" si="29"/>
        <v>-0.63045657191278393</v>
      </c>
      <c r="N332" s="15">
        <f t="shared" si="33"/>
        <v>-8.1360308888305255E-3</v>
      </c>
      <c r="O332" s="15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30"/>
        <v>5.3689002131009538</v>
      </c>
      <c r="H333" s="10">
        <f t="shared" si="34"/>
        <v>-0.6146536155108574</v>
      </c>
      <c r="I333">
        <f t="shared" si="31"/>
        <v>-7.3758433861302883</v>
      </c>
      <c r="K333">
        <f t="shared" si="32"/>
        <v>-0.60385480493803279</v>
      </c>
      <c r="M333">
        <f t="shared" si="29"/>
        <v>-0.62318851245321194</v>
      </c>
      <c r="N333" s="15">
        <f t="shared" si="33"/>
        <v>-8.5348969423545418E-3</v>
      </c>
      <c r="O333" s="15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30"/>
        <v>5.378844574361386</v>
      </c>
      <c r="H334" s="10">
        <f t="shared" si="34"/>
        <v>-0.60707429985184747</v>
      </c>
      <c r="I334">
        <f t="shared" si="31"/>
        <v>-7.2848915982221696</v>
      </c>
      <c r="K334">
        <f t="shared" si="32"/>
        <v>-0.59799359388087137</v>
      </c>
      <c r="M334">
        <f t="shared" si="29"/>
        <v>-0.61600396944510538</v>
      </c>
      <c r="N334" s="15">
        <f t="shared" si="33"/>
        <v>-8.9296695932579162E-3</v>
      </c>
      <c r="O334" s="15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30"/>
        <v>5.388788935621819</v>
      </c>
      <c r="H335" s="10">
        <f t="shared" si="34"/>
        <v>-0.59958168034901826</v>
      </c>
      <c r="I335">
        <f t="shared" si="31"/>
        <v>-7.1949801641882196</v>
      </c>
      <c r="K335">
        <f t="shared" si="32"/>
        <v>-0.59218927333942473</v>
      </c>
      <c r="M335">
        <f t="shared" si="29"/>
        <v>-0.60890199237210685</v>
      </c>
      <c r="N335" s="15">
        <f t="shared" si="33"/>
        <v>-9.3203120230885839E-3</v>
      </c>
      <c r="O335" s="15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30"/>
        <v>5.3987332968822521</v>
      </c>
      <c r="H336" s="10">
        <f t="shared" si="34"/>
        <v>-0.59217485199633024</v>
      </c>
      <c r="I336">
        <f t="shared" si="31"/>
        <v>-7.1060982239559625</v>
      </c>
      <c r="K336">
        <f t="shared" si="32"/>
        <v>-0.58644129113697308</v>
      </c>
      <c r="M336">
        <f t="shared" si="29"/>
        <v>-0.60188164122573939</v>
      </c>
      <c r="N336" s="15">
        <f t="shared" si="33"/>
        <v>-9.7067892294091518E-3</v>
      </c>
      <c r="O336" s="15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30"/>
        <v>5.4086776581426843</v>
      </c>
      <c r="H337" s="10">
        <f t="shared" si="34"/>
        <v>-0.58485291839858067</v>
      </c>
      <c r="I337">
        <f t="shared" si="31"/>
        <v>-7.018235020782968</v>
      </c>
      <c r="K337">
        <f t="shared" si="32"/>
        <v>-0.58074910045511408</v>
      </c>
      <c r="M337">
        <f t="shared" si="29"/>
        <v>-0.59494198639983831</v>
      </c>
      <c r="N337" s="15">
        <f t="shared" si="33"/>
        <v>-1.0089068001257639E-2</v>
      </c>
      <c r="O337" s="15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30"/>
        <v>5.4186220194031174</v>
      </c>
      <c r="H338" s="10">
        <f t="shared" si="34"/>
        <v>-0.57761499169125941</v>
      </c>
      <c r="I338">
        <f t="shared" si="31"/>
        <v>-6.9313799002951129</v>
      </c>
      <c r="K338">
        <f t="shared" si="32"/>
        <v>-0.57511215978182895</v>
      </c>
      <c r="M338">
        <f t="shared" si="29"/>
        <v>-0.588082108585675</v>
      </c>
      <c r="N338" s="15">
        <f t="shared" si="33"/>
        <v>-1.0467116894415596E-2</v>
      </c>
      <c r="O338" s="15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30"/>
        <v>5.4285663806635505</v>
      </c>
      <c r="H339" s="10">
        <f t="shared" si="34"/>
        <v>-0.57046019246126367</v>
      </c>
      <c r="I339">
        <f t="shared" si="31"/>
        <v>-6.8455223095351645</v>
      </c>
      <c r="K339">
        <f t="shared" si="32"/>
        <v>-0.56952993286005282</v>
      </c>
      <c r="M339">
        <f t="shared" ref="M339:M402" si="36">$L$9*$O$6*EXP(-$O$7*(G339/$L$10-1))-SQRT($L$9)*$O$8*EXP(-$O$4*(G339/$L$10-1))</f>
        <v>-0.58130109866777913</v>
      </c>
      <c r="N339" s="15">
        <f t="shared" si="33"/>
        <v>-1.0840906206515455E-2</v>
      </c>
      <c r="O339" s="15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7">$E$11*(D340/$E$12+1)</f>
        <v>5.4385107419239826</v>
      </c>
      <c r="H340" s="10">
        <f t="shared" si="34"/>
        <v>-0.56338764966848009</v>
      </c>
      <c r="I340">
        <f t="shared" ref="I340:I403" si="38">H340*$E$6</f>
        <v>-6.7606517960217616</v>
      </c>
      <c r="K340">
        <f t="shared" ref="K340:K403" si="39">$L$9*$L$4*EXP(-$L$6*(G340/$L$10-1))-SQRT($L$9)*$L$5*EXP(-$L$7*(G340/$L$10-1))</f>
        <v>-0.56400188863673417</v>
      </c>
      <c r="M340">
        <f t="shared" si="36"/>
        <v>-0.57459805762046368</v>
      </c>
      <c r="N340" s="15">
        <f t="shared" ref="N340:N403" si="40">(M340-H340)*O340</f>
        <v>-1.1210407951983581E-2</v>
      </c>
      <c r="O340" s="15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7"/>
        <v>5.4484551031844166</v>
      </c>
      <c r="H341" s="10">
        <f t="shared" ref="H341:H404" si="41">-(-$B$4)*(1+D341+$E$5*D341^3)*EXP(-D341)</f>
        <v>-0.55639650056821222</v>
      </c>
      <c r="I341">
        <f t="shared" si="38"/>
        <v>-6.676758006818547</v>
      </c>
      <c r="K341">
        <f t="shared" si="39"/>
        <v>-0.5585275012123867</v>
      </c>
      <c r="M341">
        <f t="shared" si="36"/>
        <v>-0.56797209640506685</v>
      </c>
      <c r="N341" s="15">
        <f t="shared" si="40"/>
        <v>-1.1575595836854635E-2</v>
      </c>
      <c r="O341" s="15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7"/>
        <v>5.4583994644448488</v>
      </c>
      <c r="H342" s="10">
        <f t="shared" si="41"/>
        <v>-0.54948589063445374</v>
      </c>
      <c r="I342">
        <f t="shared" si="38"/>
        <v>-6.5938306876134449</v>
      </c>
      <c r="K342">
        <f t="shared" si="39"/>
        <v>-0.55310624979113332</v>
      </c>
      <c r="M342">
        <f t="shared" si="36"/>
        <v>-0.56142233586792345</v>
      </c>
      <c r="N342" s="15">
        <f t="shared" si="40"/>
        <v>-1.1936445233469706E-2</v>
      </c>
      <c r="O342" s="15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7"/>
        <v>5.4683438257052819</v>
      </c>
      <c r="H343" s="10">
        <f t="shared" si="41"/>
        <v>-0.5426549734839915</v>
      </c>
      <c r="I343">
        <f t="shared" si="38"/>
        <v>-6.5118596818078984</v>
      </c>
      <c r="K343">
        <f t="shared" si="39"/>
        <v>-0.54773761863121495</v>
      </c>
      <c r="M343">
        <f t="shared" si="36"/>
        <v>-0.55494790663905158</v>
      </c>
      <c r="N343" s="15">
        <f t="shared" si="40"/>
        <v>-1.2292933155060082E-2</v>
      </c>
      <c r="O343" s="15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7"/>
        <v>5.478288186965715</v>
      </c>
      <c r="H344" s="10">
        <f t="shared" si="41"/>
        <v>-0.53590291080133667</v>
      </c>
      <c r="I344">
        <f t="shared" si="38"/>
        <v>-6.4308349296160401</v>
      </c>
      <c r="K344">
        <f t="shared" si="39"/>
        <v>-0.54242109699599816</v>
      </c>
      <c r="M344">
        <f t="shared" si="36"/>
        <v>-0.54854794903159609</v>
      </c>
      <c r="N344" s="15">
        <f t="shared" si="40"/>
        <v>-1.264503823025942E-2</v>
      </c>
      <c r="O344" s="15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7"/>
        <v>5.4882325482261471</v>
      </c>
      <c r="H345" s="10">
        <f t="shared" si="41"/>
        <v>-0.52922887226446391</v>
      </c>
      <c r="I345">
        <f t="shared" si="38"/>
        <v>-6.3507464671735665</v>
      </c>
      <c r="K345">
        <f t="shared" si="39"/>
        <v>-0.53715617910543756</v>
      </c>
      <c r="M345">
        <f t="shared" si="36"/>
        <v>-0.54222161294200011</v>
      </c>
      <c r="N345" s="15">
        <f t="shared" si="40"/>
        <v>-1.2992740677536196E-2</v>
      </c>
      <c r="O345" s="15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7"/>
        <v>5.4981769094865802</v>
      </c>
      <c r="H346" s="10">
        <f t="shared" si="41"/>
        <v>-0.52263203547136328</v>
      </c>
      <c r="I346">
        <f t="shared" si="38"/>
        <v>-6.2715844256563589</v>
      </c>
      <c r="K346">
        <f t="shared" si="39"/>
        <v>-0.53194236408801221</v>
      </c>
      <c r="M346">
        <f t="shared" si="36"/>
        <v>-0.53596805775092815</v>
      </c>
      <c r="N346" s="15">
        <f t="shared" si="40"/>
        <v>-1.3336022279564874E-2</v>
      </c>
      <c r="O346" s="15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7"/>
        <v>5.5081212707470142</v>
      </c>
      <c r="H347" s="10">
        <f t="shared" si="41"/>
        <v>-0.51611158586738104</v>
      </c>
      <c r="I347">
        <f t="shared" si="38"/>
        <v>-6.1933390304085725</v>
      </c>
      <c r="K347">
        <f t="shared" si="39"/>
        <v>-0.52677915593313118</v>
      </c>
      <c r="M347">
        <f t="shared" si="36"/>
        <v>-0.52978645222495213</v>
      </c>
      <c r="N347" s="15">
        <f t="shared" si="40"/>
        <v>-1.3674866357571092E-2</v>
      </c>
      <c r="O347" s="15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7"/>
        <v>5.5180656320074455</v>
      </c>
      <c r="H348" s="10">
        <f t="shared" si="41"/>
        <v>-0.50966671667335128</v>
      </c>
      <c r="I348">
        <f t="shared" si="38"/>
        <v>-6.1160006000802154</v>
      </c>
      <c r="K348">
        <f t="shared" si="39"/>
        <v>-0.52166606344399002</v>
      </c>
      <c r="M348">
        <f t="shared" si="36"/>
        <v>-0.52367597441898495</v>
      </c>
      <c r="N348" s="15">
        <f t="shared" si="40"/>
        <v>-1.4009257745633663E-2</v>
      </c>
      <c r="O348" s="15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7"/>
        <v>5.5280099932678786</v>
      </c>
      <c r="H349" s="10">
        <f t="shared" si="41"/>
        <v>-0.50329662881450021</v>
      </c>
      <c r="I349">
        <f t="shared" si="38"/>
        <v>-6.0395595457740026</v>
      </c>
      <c r="K349">
        <f t="shared" si="39"/>
        <v>-0.51660260019088367</v>
      </c>
      <c r="M349">
        <f t="shared" si="36"/>
        <v>-0.51763581157947514</v>
      </c>
      <c r="N349" s="15">
        <f t="shared" si="40"/>
        <v>-1.4339182764974923E-2</v>
      </c>
      <c r="O349" s="15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7"/>
        <v>5.5379543545283125</v>
      </c>
      <c r="H350" s="10">
        <f t="shared" si="41"/>
        <v>-0.49700053085012047</v>
      </c>
      <c r="I350">
        <f t="shared" si="38"/>
        <v>-5.9640063702014459</v>
      </c>
      <c r="K350">
        <f t="shared" si="39"/>
        <v>-0.51158828446497817</v>
      </c>
      <c r="M350">
        <f t="shared" si="36"/>
        <v>-0.51166516004838081</v>
      </c>
      <c r="N350" s="15">
        <f t="shared" si="40"/>
        <v>-1.4664629198260337E-2</v>
      </c>
      <c r="O350" s="15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7"/>
        <v>5.5478987157887447</v>
      </c>
      <c r="H351" s="10">
        <f t="shared" si="41"/>
        <v>-0.49077763890399945</v>
      </c>
      <c r="I351">
        <f t="shared" si="38"/>
        <v>-5.8893316668479931</v>
      </c>
      <c r="K351">
        <f t="shared" si="39"/>
        <v>-0.50662263923251938</v>
      </c>
      <c r="M351">
        <f t="shared" si="36"/>
        <v>-0.50576322516789762</v>
      </c>
      <c r="N351" s="15">
        <f t="shared" si="40"/>
        <v>-1.4985586263898176E-2</v>
      </c>
      <c r="O351" s="15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7"/>
        <v>5.5578430770491769</v>
      </c>
      <c r="H352" s="10">
        <f t="shared" si="41"/>
        <v>-0.48462717659559779</v>
      </c>
      <c r="I352">
        <f t="shared" si="38"/>
        <v>-5.8155261191471732</v>
      </c>
      <c r="K352">
        <f t="shared" si="39"/>
        <v>-0.50170519208948727</v>
      </c>
      <c r="M352">
        <f t="shared" si="36"/>
        <v>-0.49992922118596306</v>
      </c>
      <c r="N352" s="15">
        <f t="shared" si="40"/>
        <v>-1.5302044590365271E-2</v>
      </c>
      <c r="O352" s="15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7"/>
        <v>5.5677874383096109</v>
      </c>
      <c r="H353" s="10">
        <f t="shared" si="41"/>
        <v>-0.47854837497196162</v>
      </c>
      <c r="I353">
        <f t="shared" si="38"/>
        <v>-5.7425804996635392</v>
      </c>
      <c r="K353">
        <f t="shared" si="39"/>
        <v>-0.49683547521668914</v>
      </c>
      <c r="M353">
        <f t="shared" si="36"/>
        <v>-0.4941623711625357</v>
      </c>
      <c r="N353" s="15">
        <f t="shared" si="40"/>
        <v>-1.5613996190574075E-2</v>
      </c>
      <c r="O353" s="15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7"/>
        <v>5.5777317995700431</v>
      </c>
      <c r="H354" s="10">
        <f t="shared" si="41"/>
        <v>-0.47254047244036657</v>
      </c>
      <c r="I354">
        <f t="shared" si="38"/>
        <v>-5.6704856692843988</v>
      </c>
      <c r="K354">
        <f t="shared" si="39"/>
        <v>-0.49201302533529012</v>
      </c>
      <c r="M354">
        <f t="shared" si="36"/>
        <v>-0.48846190687665025</v>
      </c>
      <c r="N354" s="15">
        <f t="shared" si="40"/>
        <v>-1.5921434436283688E-2</v>
      </c>
      <c r="O354" s="15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7"/>
        <v>5.5876761608304752</v>
      </c>
      <c r="H355" s="10">
        <f t="shared" si="41"/>
        <v>-0.46660271470167647</v>
      </c>
      <c r="I355">
        <f t="shared" si="38"/>
        <v>-5.5992325764201176</v>
      </c>
      <c r="K355">
        <f t="shared" si="39"/>
        <v>-0.48723738366276476</v>
      </c>
      <c r="M355">
        <f t="shared" si="36"/>
        <v>-0.48282706873424347</v>
      </c>
      <c r="N355" s="15">
        <f t="shared" si="40"/>
        <v>-1.6224354032567001E-2</v>
      </c>
      <c r="O355" s="15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7"/>
        <v>5.5976205220909092</v>
      </c>
      <c r="H356" s="10">
        <f t="shared" si="41"/>
        <v>-0.46073435468441309</v>
      </c>
      <c r="I356">
        <f t="shared" si="38"/>
        <v>-5.5288122562129569</v>
      </c>
      <c r="K356">
        <f t="shared" si="39"/>
        <v>-0.48250809586928273</v>
      </c>
      <c r="M356">
        <f t="shared" si="36"/>
        <v>-0.47725710567676238</v>
      </c>
      <c r="N356" s="15">
        <f t="shared" si="40"/>
        <v>-1.6522750992349289E-2</v>
      </c>
      <c r="O356" s="15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7"/>
        <v>5.6075648833513414</v>
      </c>
      <c r="H357" s="10">
        <f t="shared" si="41"/>
        <v>-0.45493465247952131</v>
      </c>
      <c r="I357">
        <f t="shared" si="38"/>
        <v>-5.4592158297542559</v>
      </c>
      <c r="K357">
        <f t="shared" si="39"/>
        <v>-0.47782471203451493</v>
      </c>
      <c r="M357">
        <f t="shared" si="36"/>
        <v>-0.47175127509055292</v>
      </c>
      <c r="N357" s="15">
        <f t="shared" si="40"/>
        <v>-1.6816622611031617E-2</v>
      </c>
      <c r="O357" s="15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7"/>
        <v>5.6175092446117736</v>
      </c>
      <c r="H358" s="10">
        <f t="shared" si="41"/>
        <v>-0.44920287527582597</v>
      </c>
      <c r="I358">
        <f t="shared" si="38"/>
        <v>-5.3904345033099119</v>
      </c>
      <c r="K358">
        <f t="shared" si="39"/>
        <v>-0.47318678660485214</v>
      </c>
      <c r="M358">
        <f t="shared" si="36"/>
        <v>-0.46630884271701889</v>
      </c>
      <c r="N358" s="15">
        <f t="shared" si="40"/>
        <v>-1.7105967441192915E-2</v>
      </c>
      <c r="O358" s="15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7"/>
        <v>5.6274536058722076</v>
      </c>
      <c r="H359" s="10">
        <f t="shared" si="41"/>
        <v>-0.44353829729616784</v>
      </c>
      <c r="I359">
        <f t="shared" si="38"/>
        <v>-5.3224595675540138</v>
      </c>
      <c r="K359">
        <f t="shared" si="39"/>
        <v>-0.46859387835104416</v>
      </c>
      <c r="M359">
        <f t="shared" si="36"/>
        <v>-0.4609290825635674</v>
      </c>
      <c r="N359" s="15">
        <f t="shared" si="40"/>
        <v>-1.7390785267399567E-2</v>
      </c>
      <c r="O359" s="15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7"/>
        <v>5.6373979671326406</v>
      </c>
      <c r="H360" s="10">
        <f t="shared" si="41"/>
        <v>-0.43794019973420628</v>
      </c>
      <c r="I360">
        <f t="shared" si="38"/>
        <v>-5.2552823968104754</v>
      </c>
      <c r="K360">
        <f t="shared" si="39"/>
        <v>-0.464045550326246</v>
      </c>
      <c r="M360">
        <f t="shared" si="36"/>
        <v>-0.45561127681533026</v>
      </c>
      <c r="N360" s="15">
        <f t="shared" si="40"/>
        <v>-1.7671077081123976E-2</v>
      </c>
      <c r="O360" s="15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7"/>
        <v>5.6473423283930719</v>
      </c>
      <c r="H361" s="10">
        <f t="shared" si="41"/>
        <v>-0.43240787069188724</v>
      </c>
      <c r="I361">
        <f t="shared" si="38"/>
        <v>-5.1888944483026469</v>
      </c>
      <c r="K361">
        <f t="shared" si="39"/>
        <v>-0.45954136982446986</v>
      </c>
      <c r="M361">
        <f t="shared" si="36"/>
        <v>-0.45035471574766223</v>
      </c>
      <c r="N361" s="15">
        <f t="shared" si="40"/>
        <v>-1.7946845055774985E-2</v>
      </c>
      <c r="O361" s="15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7"/>
        <v>5.6572866896535059</v>
      </c>
      <c r="H362" s="10">
        <f t="shared" si="41"/>
        <v>-0.42694060511755694</v>
      </c>
      <c r="I362">
        <f t="shared" si="38"/>
        <v>-5.1232872614106828</v>
      </c>
      <c r="K362">
        <f t="shared" si="39"/>
        <v>-0.45508090833943654</v>
      </c>
      <c r="M362">
        <f t="shared" si="36"/>
        <v>-0.44515869763941257</v>
      </c>
      <c r="N362" s="15">
        <f t="shared" si="40"/>
        <v>-1.8218092521855633E-2</v>
      </c>
      <c r="O362" s="15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7"/>
        <v>5.667231050913939</v>
      </c>
      <c r="H363" s="10">
        <f t="shared" si="41"/>
        <v>-0.42153770474472169</v>
      </c>
      <c r="I363">
        <f t="shared" si="38"/>
        <v>-5.05845245693666</v>
      </c>
      <c r="K363">
        <f t="shared" si="39"/>
        <v>-0.45066374152383409</v>
      </c>
      <c r="M363">
        <f t="shared" si="36"/>
        <v>-0.44002252868698355</v>
      </c>
      <c r="N363" s="15">
        <f t="shared" si="40"/>
        <v>-1.8484823942261863E-2</v>
      </c>
      <c r="O363" s="15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7"/>
        <v>5.677175412174372</v>
      </c>
      <c r="H364" s="10">
        <f t="shared" si="41"/>
        <v>-0.41619847803143589</v>
      </c>
      <c r="I364">
        <f t="shared" si="38"/>
        <v>-4.9943817363772309</v>
      </c>
      <c r="K364">
        <f t="shared" si="39"/>
        <v>-0.44628944914896157</v>
      </c>
      <c r="M364">
        <f t="shared" si="36"/>
        <v>-0.43494552291915239</v>
      </c>
      <c r="N364" s="15">
        <f t="shared" si="40"/>
        <v>-1.8747044887716502E-2</v>
      </c>
      <c r="O364" s="15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7"/>
        <v>5.6871197734348042</v>
      </c>
      <c r="H365" s="10">
        <f t="shared" si="41"/>
        <v>-0.41092224010031692</v>
      </c>
      <c r="I365">
        <f t="shared" si="38"/>
        <v>-4.9310668812038028</v>
      </c>
      <c r="K365">
        <f t="shared" si="39"/>
        <v>-0.44195761506476627</v>
      </c>
      <c r="M365">
        <f t="shared" si="36"/>
        <v>-0.42992700211266882</v>
      </c>
      <c r="N365" s="15">
        <f t="shared" si="40"/>
        <v>-1.9004762012351906E-2</v>
      </c>
      <c r="O365" s="15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7"/>
        <v>5.6970641346952373</v>
      </c>
      <c r="H366" s="10">
        <f t="shared" si="41"/>
        <v>-0.4057083126791704</v>
      </c>
      <c r="I366">
        <f t="shared" si="38"/>
        <v>-4.8684997521500453</v>
      </c>
      <c r="K366">
        <f t="shared" si="39"/>
        <v>-0.43766782716027008</v>
      </c>
      <c r="M366">
        <f t="shared" si="36"/>
        <v>-0.42496629570862687</v>
      </c>
      <c r="N366" s="15">
        <f t="shared" si="40"/>
        <v>-1.9257983029456471E-2</v>
      </c>
      <c r="O366" s="15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7"/>
        <v>5.7070084959556704</v>
      </c>
      <c r="H367" s="10">
        <f t="shared" si="41"/>
        <v>-0.40055602404222412</v>
      </c>
      <c r="I367">
        <f t="shared" si="38"/>
        <v>-4.8066722885066895</v>
      </c>
      <c r="K367">
        <f t="shared" si="39"/>
        <v>-0.43341967732437969</v>
      </c>
      <c r="M367">
        <f t="shared" si="36"/>
        <v>-0.42006274072960453</v>
      </c>
      <c r="N367" s="15">
        <f t="shared" si="40"/>
        <v>-1.950671668738041E-2</v>
      </c>
      <c r="O367" s="15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7"/>
        <v>5.7169528572161035</v>
      </c>
      <c r="H368" s="10">
        <f t="shared" si="41"/>
        <v>-0.39546470895195474</v>
      </c>
      <c r="I368">
        <f t="shared" si="38"/>
        <v>-4.7455765074234568</v>
      </c>
      <c r="K368">
        <f t="shared" si="39"/>
        <v>-0.42921276140707021</v>
      </c>
      <c r="M368">
        <f t="shared" si="36"/>
        <v>-0.41521568169756595</v>
      </c>
      <c r="N368" s="15">
        <f t="shared" si="40"/>
        <v>-1.9750972745611217E-2</v>
      </c>
      <c r="O368" s="15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7"/>
        <v>5.7268972184765357</v>
      </c>
      <c r="H369" s="10">
        <f t="shared" si="41"/>
        <v>-0.39043370860150434</v>
      </c>
      <c r="I369">
        <f t="shared" si="38"/>
        <v>-4.6852045032180518</v>
      </c>
      <c r="K369">
        <f t="shared" si="39"/>
        <v>-0.42504667918095401</v>
      </c>
      <c r="M369">
        <f t="shared" si="36"/>
        <v>-0.41042447055253545</v>
      </c>
      <c r="N369" s="15">
        <f t="shared" si="40"/>
        <v>-1.9990761951031111E-2</v>
      </c>
      <c r="O369" s="15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7"/>
        <v>5.7368415797369696</v>
      </c>
      <c r="H370" s="10">
        <f t="shared" si="41"/>
        <v>-0.38546237055767363</v>
      </c>
      <c r="I370">
        <f t="shared" si="38"/>
        <v>-4.6255484466920835</v>
      </c>
      <c r="K370">
        <f t="shared" si="39"/>
        <v>-0.42092103430321265</v>
      </c>
      <c r="M370">
        <f t="shared" si="36"/>
        <v>-0.40568846657202434</v>
      </c>
      <c r="N370" s="15">
        <f t="shared" si="40"/>
        <v>-2.0226096014350714E-2</v>
      </c>
      <c r="O370" s="15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7"/>
        <v>5.7467859409974018</v>
      </c>
      <c r="H371" s="10">
        <f t="shared" si="41"/>
        <v>-0.38055004870448722</v>
      </c>
      <c r="I371">
        <f t="shared" si="38"/>
        <v>-4.5666005844538464</v>
      </c>
      <c r="K371">
        <f t="shared" si="39"/>
        <v>-0.4168354342779062</v>
      </c>
      <c r="M371">
        <f t="shared" si="36"/>
        <v>-0.40100703629122653</v>
      </c>
      <c r="N371" s="15">
        <f t="shared" si="40"/>
        <v>-2.0456987586739306E-2</v>
      </c>
      <c r="O371" s="15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7"/>
        <v>5.756730302257834</v>
      </c>
      <c r="H372" s="10">
        <f t="shared" si="41"/>
        <v>-0.37569610318731772</v>
      </c>
      <c r="I372">
        <f t="shared" si="38"/>
        <v>-4.5083532382478122</v>
      </c>
      <c r="K372">
        <f t="shared" si="39"/>
        <v>-0.41278949041863999</v>
      </c>
      <c r="M372">
        <f t="shared" si="36"/>
        <v>-0.39637955342395909</v>
      </c>
      <c r="N372" s="15">
        <f t="shared" si="40"/>
        <v>-2.0683450236641365E-2</v>
      </c>
      <c r="O372" s="15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7"/>
        <v>5.766674663518268</v>
      </c>
      <c r="H373" s="10">
        <f t="shared" si="41"/>
        <v>-0.3708999003575667</v>
      </c>
      <c r="I373">
        <f t="shared" si="38"/>
        <v>-4.4507988042908</v>
      </c>
      <c r="K373">
        <f t="shared" si="39"/>
        <v>-0.40878281781159875</v>
      </c>
      <c r="M373">
        <f t="shared" si="36"/>
        <v>-0.39180539878436466</v>
      </c>
      <c r="N373" s="15">
        <f t="shared" si="40"/>
        <v>-2.0905498426797953E-2</v>
      </c>
      <c r="O373" s="15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7"/>
        <v>5.7766190247787002</v>
      </c>
      <c r="H374" s="10">
        <f t="shared" si="41"/>
        <v>-0.36616081271788647</v>
      </c>
      <c r="I374">
        <f t="shared" si="38"/>
        <v>-4.3939297526146373</v>
      </c>
      <c r="K374">
        <f t="shared" si="39"/>
        <v>-0.40481503527893808</v>
      </c>
      <c r="M374">
        <f t="shared" si="36"/>
        <v>-0.38728396020935996</v>
      </c>
      <c r="N374" s="15">
        <f t="shared" si="40"/>
        <v>-2.1123147491473482E-2</v>
      </c>
      <c r="O374" s="15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7"/>
        <v>5.7865633860391323</v>
      </c>
      <c r="H375" s="10">
        <f t="shared" si="41"/>
        <v>-0.36147821886794224</v>
      </c>
      <c r="I375">
        <f t="shared" si="38"/>
        <v>-4.3377386264153071</v>
      </c>
      <c r="K375">
        <f t="shared" si="39"/>
        <v>-0.40088576534252768</v>
      </c>
      <c r="M375">
        <f t="shared" si="36"/>
        <v>-0.38281463248182757</v>
      </c>
      <c r="N375" s="15">
        <f t="shared" si="40"/>
        <v>-2.133641361388533E-2</v>
      </c>
      <c r="O375" s="15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7"/>
        <v>5.7965077472995663</v>
      </c>
      <c r="H376" s="10">
        <f t="shared" si="41"/>
        <v>-0.35685150345070044</v>
      </c>
      <c r="I376">
        <f t="shared" si="38"/>
        <v>-4.282218041408405</v>
      </c>
      <c r="K376">
        <f t="shared" si="39"/>
        <v>-0.39699463418804859</v>
      </c>
      <c r="M376">
        <f t="shared" si="36"/>
        <v>-0.3783968172545536</v>
      </c>
      <c r="N376" s="15">
        <f t="shared" si="40"/>
        <v>-2.1545313803853161E-2</v>
      </c>
      <c r="O376" s="15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7"/>
        <v>5.8064521085600003</v>
      </c>
      <c r="H377" s="10">
        <f t="shared" si="41"/>
        <v>-0.35228005709924015</v>
      </c>
      <c r="I377">
        <f t="shared" si="38"/>
        <v>-4.2273606851908818</v>
      </c>
      <c r="K377">
        <f t="shared" si="39"/>
        <v>-0.39314127162943968</v>
      </c>
      <c r="M377">
        <f t="shared" si="36"/>
        <v>-0.37402992297490434</v>
      </c>
      <c r="N377" s="15">
        <f t="shared" si="40"/>
        <v>-2.1749865875664187E-2</v>
      </c>
      <c r="O377" s="15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7"/>
        <v>5.8163964698204325</v>
      </c>
      <c r="H378" s="10">
        <f t="shared" si="41"/>
        <v>-0.34776327638407506</v>
      </c>
      <c r="I378">
        <f t="shared" si="38"/>
        <v>-4.1731593166089009</v>
      </c>
      <c r="K378">
        <f t="shared" si="39"/>
        <v>-0.38932531107368551</v>
      </c>
      <c r="M378">
        <f t="shared" si="36"/>
        <v>-0.36971336481023587</v>
      </c>
      <c r="N378" s="15">
        <f t="shared" si="40"/>
        <v>-2.1950088426160808E-2</v>
      </c>
      <c r="O378" s="15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7"/>
        <v>5.8263408310808646</v>
      </c>
      <c r="H379" s="10">
        <f t="shared" si="41"/>
        <v>-0.34330056376098356</v>
      </c>
      <c r="I379">
        <f t="shared" si="38"/>
        <v>-4.1196067651318025</v>
      </c>
      <c r="K379">
        <f t="shared" si="39"/>
        <v>-0.3855463894859476</v>
      </c>
      <c r="M379">
        <f t="shared" si="36"/>
        <v>-0.36544656457403285</v>
      </c>
      <c r="N379" s="15">
        <f t="shared" si="40"/>
        <v>-2.2146000813049294E-2</v>
      </c>
      <c r="O379" s="15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7"/>
        <v>5.8362851923412986</v>
      </c>
      <c r="H380" s="10">
        <f t="shared" si="41"/>
        <v>-0.3388913275193346</v>
      </c>
      <c r="I380">
        <f t="shared" si="38"/>
        <v>-4.0666959302320151</v>
      </c>
      <c r="K380">
        <f t="shared" si="39"/>
        <v>-0.38180414735503271</v>
      </c>
      <c r="M380">
        <f t="shared" si="36"/>
        <v>-0.36122895065277832</v>
      </c>
      <c r="N380" s="15">
        <f t="shared" si="40"/>
        <v>-2.2337623133443729E-2</v>
      </c>
      <c r="O380" s="15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7"/>
        <v>5.8462295536017308</v>
      </c>
      <c r="H381" s="10">
        <f t="shared" si="41"/>
        <v>-0.3345349817309059</v>
      </c>
      <c r="I381">
        <f t="shared" si="38"/>
        <v>-4.0144197807708704</v>
      </c>
      <c r="K381">
        <f t="shared" si="39"/>
        <v>-0.37809822865919923</v>
      </c>
      <c r="M381">
        <f t="shared" si="36"/>
        <v>-0.35705995793354656</v>
      </c>
      <c r="N381" s="15">
        <f t="shared" si="40"/>
        <v>-2.2524976202640656E-2</v>
      </c>
      <c r="O381" s="15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7"/>
        <v>5.856173914862163</v>
      </c>
      <c r="H382" s="10">
        <f t="shared" si="41"/>
        <v>-0.33023094619918342</v>
      </c>
      <c r="I382">
        <f t="shared" si="38"/>
        <v>-3.9627713543902008</v>
      </c>
      <c r="K382">
        <f t="shared" si="39"/>
        <v>-0.37442828083228913</v>
      </c>
      <c r="M382">
        <f t="shared" si="36"/>
        <v>-0.35293902773230756</v>
      </c>
      <c r="N382" s="15">
        <f t="shared" si="40"/>
        <v>-2.2708081533124147E-2</v>
      </c>
      <c r="O382" s="15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7"/>
        <v>5.866118276122597</v>
      </c>
      <c r="H383" s="10">
        <f t="shared" si="41"/>
        <v>-0.3259786464091381</v>
      </c>
      <c r="I383">
        <f t="shared" si="38"/>
        <v>-3.9117437569096571</v>
      </c>
      <c r="K383">
        <f t="shared" si="39"/>
        <v>-0.3707939547301935</v>
      </c>
      <c r="M383">
        <f t="shared" si="36"/>
        <v>-0.34886560772295316</v>
      </c>
      <c r="N383" s="15">
        <f t="shared" si="40"/>
        <v>-2.2886961313815068E-2</v>
      </c>
      <c r="O383" s="15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7"/>
        <v>5.8760626373830291</v>
      </c>
      <c r="H384" s="10">
        <f t="shared" si="41"/>
        <v>-0.32177751347747224</v>
      </c>
      <c r="I384">
        <f t="shared" si="38"/>
        <v>-3.8613301617296667</v>
      </c>
      <c r="K384">
        <f t="shared" si="39"/>
        <v>-0.3671949045976427</v>
      </c>
      <c r="M384">
        <f t="shared" si="36"/>
        <v>-0.34483915186703196</v>
      </c>
      <c r="N384" s="15">
        <f t="shared" si="40"/>
        <v>-2.3061638389559713E-2</v>
      </c>
      <c r="O384" s="15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7"/>
        <v>5.8860069986434613</v>
      </c>
      <c r="H385" s="10">
        <f t="shared" si="41"/>
        <v>-0.31762698410332579</v>
      </c>
      <c r="I385">
        <f t="shared" si="38"/>
        <v>-3.8115238092399095</v>
      </c>
      <c r="K385">
        <f t="shared" si="39"/>
        <v>-0.3636307880353149</v>
      </c>
      <c r="M385">
        <f t="shared" si="36"/>
        <v>-0.34085912034418264</v>
      </c>
      <c r="N385" s="15">
        <f t="shared" si="40"/>
        <v>-2.3232136240856849E-2</v>
      </c>
      <c r="O385" s="15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7"/>
        <v>5.8959513599038944</v>
      </c>
      <c r="H386" s="10">
        <f t="shared" si="41"/>
        <v>-0.31352650051944059</v>
      </c>
      <c r="I386">
        <f t="shared" si="38"/>
        <v>-3.7623180062332873</v>
      </c>
      <c r="K386">
        <f t="shared" si="39"/>
        <v>-0.36010126596726694</v>
      </c>
      <c r="M386">
        <f t="shared" si="36"/>
        <v>-0.33692497948327649</v>
      </c>
      <c r="N386" s="15">
        <f t="shared" si="40"/>
        <v>-2.33984789638359E-2</v>
      </c>
      <c r="O386" s="15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7"/>
        <v>5.9058957211643284</v>
      </c>
      <c r="H387" s="10">
        <f t="shared" si="41"/>
        <v>-0.30947551044377031</v>
      </c>
      <c r="I387">
        <f t="shared" si="38"/>
        <v>-3.7137061253252437</v>
      </c>
      <c r="K387">
        <f t="shared" si="39"/>
        <v>-0.35660600260868242</v>
      </c>
      <c r="M387">
        <f t="shared" si="36"/>
        <v>-0.33303620169425263</v>
      </c>
      <c r="N387" s="15">
        <f t="shared" si="40"/>
        <v>-2.3560691250482324E-2</v>
      </c>
      <c r="O387" s="15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7"/>
        <v>5.9158400824247597</v>
      </c>
      <c r="H388" s="10">
        <f t="shared" si="41"/>
        <v>-0.30547346703153605</v>
      </c>
      <c r="I388">
        <f t="shared" si="38"/>
        <v>-3.6656816043784328</v>
      </c>
      <c r="K388">
        <f t="shared" si="39"/>
        <v>-0.35314466543392836</v>
      </c>
      <c r="M388">
        <f t="shared" si="36"/>
        <v>-0.32919226540064361</v>
      </c>
      <c r="N388" s="15">
        <f t="shared" si="40"/>
        <v>-2.3718798369107563E-2</v>
      </c>
      <c r="O388" s="15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7"/>
        <v>5.9257844436851927</v>
      </c>
      <c r="H389" s="10">
        <f t="shared" si="41"/>
        <v>-0.30151982882771328</v>
      </c>
      <c r="I389">
        <f t="shared" si="38"/>
        <v>-3.6182379459325595</v>
      </c>
      <c r="K389">
        <f t="shared" si="39"/>
        <v>-0.34971692514492242</v>
      </c>
      <c r="M389">
        <f t="shared" si="36"/>
        <v>-0.3253926549727848</v>
      </c>
      <c r="N389" s="15">
        <f t="shared" si="40"/>
        <v>-2.3872826145071524E-2</v>
      </c>
      <c r="O389" s="15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7"/>
        <v>5.9357288049456267</v>
      </c>
      <c r="H390" s="10">
        <f t="shared" si="41"/>
        <v>-0.29761405971995269</v>
      </c>
      <c r="I390">
        <f t="shared" si="38"/>
        <v>-3.5713687166394323</v>
      </c>
      <c r="K390">
        <f t="shared" si="39"/>
        <v>-0.34632245563981251</v>
      </c>
      <c r="M390">
        <f t="shared" si="36"/>
        <v>-0.3216368606617156</v>
      </c>
      <c r="N390" s="15">
        <f t="shared" si="40"/>
        <v>-2.4022800941762901E-2</v>
      </c>
      <c r="O390" s="15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7"/>
        <v>5.9456731662060589</v>
      </c>
      <c r="H391" s="10">
        <f t="shared" si="41"/>
        <v>-0.29375562889191975</v>
      </c>
      <c r="I391">
        <f t="shared" si="38"/>
        <v>-3.525067546703037</v>
      </c>
      <c r="K391">
        <f t="shared" si="39"/>
        <v>-0.34296093398195299</v>
      </c>
      <c r="M391">
        <f t="shared" si="36"/>
        <v>-0.31792437853374766</v>
      </c>
      <c r="N391" s="15">
        <f t="shared" si="40"/>
        <v>-2.4168749641827914E-2</v>
      </c>
      <c r="O391" s="15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7"/>
        <v>5.9556175274664911</v>
      </c>
      <c r="H392" s="10">
        <f t="shared" si="41"/>
        <v>-0.28994401077705551</v>
      </c>
      <c r="I392">
        <f t="shared" si="38"/>
        <v>-3.4793281293246663</v>
      </c>
      <c r="K392">
        <f t="shared" si="39"/>
        <v>-0.33963204036918537</v>
      </c>
      <c r="M392">
        <f t="shared" si="36"/>
        <v>-0.31425471040570702</v>
      </c>
      <c r="N392" s="15">
        <f t="shared" si="40"/>
        <v>-2.4310699628651511E-2</v>
      </c>
      <c r="O392" s="15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7"/>
        <v>5.9655618887269251</v>
      </c>
      <c r="H393" s="10">
        <f t="shared" si="41"/>
        <v>-0.28617868501274457</v>
      </c>
      <c r="I393">
        <f t="shared" si="38"/>
        <v>-3.4341442201529349</v>
      </c>
      <c r="K393">
        <f t="shared" si="39"/>
        <v>-0.33633545810341664</v>
      </c>
      <c r="M393">
        <f t="shared" si="36"/>
        <v>-0.31062736378084649</v>
      </c>
      <c r="N393" s="15">
        <f t="shared" si="40"/>
        <v>-2.4448678768101917E-2</v>
      </c>
      <c r="O393" s="15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7"/>
        <v>5.9755062499873572</v>
      </c>
      <c r="H394" s="10">
        <f t="shared" si="41"/>
        <v>-0.28245913639489234</v>
      </c>
      <c r="I394">
        <f t="shared" si="38"/>
        <v>-3.3895096367387083</v>
      </c>
      <c r="K394">
        <f t="shared" si="39"/>
        <v>-0.33307087356049403</v>
      </c>
      <c r="M394">
        <f t="shared" si="36"/>
        <v>-0.30704185178541993</v>
      </c>
      <c r="N394" s="15">
        <f t="shared" si="40"/>
        <v>-2.4582715390527587E-2</v>
      </c>
      <c r="O394" s="15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7"/>
        <v>5.9854506112477894</v>
      </c>
      <c r="H395" s="10">
        <f t="shared" si="41"/>
        <v>-0.27878485483289783</v>
      </c>
      <c r="I395">
        <f t="shared" si="38"/>
        <v>-3.345418257994774</v>
      </c>
      <c r="K395">
        <f t="shared" si="39"/>
        <v>-0.32983797616036831</v>
      </c>
      <c r="M395">
        <f t="shared" si="36"/>
        <v>-0.30349769310590924</v>
      </c>
      <c r="N395" s="15">
        <f t="shared" si="40"/>
        <v>-2.4712838273011406E-2</v>
      </c>
      <c r="O395" s="15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7"/>
        <v>5.9953949725082234</v>
      </c>
      <c r="H396" s="10">
        <f t="shared" si="41"/>
        <v>-0.2751553353050244</v>
      </c>
      <c r="I396">
        <f t="shared" si="38"/>
        <v>-3.3018640236602925</v>
      </c>
      <c r="K396">
        <f t="shared" si="39"/>
        <v>-0.32663645833754995</v>
      </c>
      <c r="M396">
        <f t="shared" si="36"/>
        <v>-0.29999441192690662</v>
      </c>
      <c r="N396" s="15">
        <f t="shared" si="40"/>
        <v>-2.4839076621882228E-2</v>
      </c>
      <c r="O396" s="15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7"/>
        <v>6.0053393337686574</v>
      </c>
      <c r="H397" s="10">
        <f t="shared" si="41"/>
        <v>-0.27157007781415504</v>
      </c>
      <c r="I397">
        <f t="shared" si="38"/>
        <v>-3.2588409337698607</v>
      </c>
      <c r="K397">
        <f t="shared" si="39"/>
        <v>-0.32346601551185167</v>
      </c>
      <c r="M397">
        <f t="shared" si="36"/>
        <v>-0.29653153786964576</v>
      </c>
      <c r="N397" s="15">
        <f t="shared" si="40"/>
        <v>-2.4961460055490714E-2</v>
      </c>
      <c r="O397" s="15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7"/>
        <v>6.0152836950290878</v>
      </c>
      <c r="H398" s="10">
        <f t="shared" si="41"/>
        <v>-0.26802858734393487</v>
      </c>
      <c r="I398">
        <f t="shared" si="38"/>
        <v>-3.2163430481272184</v>
      </c>
      <c r="K398">
        <f t="shared" si="39"/>
        <v>-0.3203263460594139</v>
      </c>
      <c r="M398">
        <f t="shared" si="36"/>
        <v>-0.29310860593117083</v>
      </c>
      <c r="N398" s="15">
        <f t="shared" si="40"/>
        <v>-2.5080018587235964E-2</v>
      </c>
      <c r="O398" s="15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7"/>
        <v>6.0252280562895217</v>
      </c>
      <c r="H399" s="10">
        <f t="shared" si="41"/>
        <v>-0.2645303738152876</v>
      </c>
      <c r="I399">
        <f t="shared" si="38"/>
        <v>-3.1743644857834514</v>
      </c>
      <c r="K399">
        <f t="shared" si="39"/>
        <v>-0.31721715128400813</v>
      </c>
      <c r="M399">
        <f t="shared" si="36"/>
        <v>-0.28972515642414098</v>
      </c>
      <c r="N399" s="15">
        <f t="shared" si="40"/>
        <v>-2.5194782608853383E-2</v>
      </c>
      <c r="O399" s="15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7"/>
        <v>6.0351724175499557</v>
      </c>
      <c r="H400" s="10">
        <f t="shared" si="41"/>
        <v>-0.26107495204330811</v>
      </c>
      <c r="I400">
        <f t="shared" si="38"/>
        <v>-3.1328994245196973</v>
      </c>
      <c r="K400">
        <f t="shared" si="39"/>
        <v>-0.31413813538862734</v>
      </c>
      <c r="M400">
        <f t="shared" si="36"/>
        <v>-0.28638073491727506</v>
      </c>
      <c r="N400" s="15">
        <f t="shared" si="40"/>
        <v>-2.5305782873966953E-2</v>
      </c>
      <c r="O400" s="15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7"/>
        <v>6.0451167788103879</v>
      </c>
      <c r="H401" s="10">
        <f t="shared" si="41"/>
        <v>-0.25766184169451972</v>
      </c>
      <c r="I401">
        <f t="shared" si="38"/>
        <v>-3.0919421003342364</v>
      </c>
      <c r="K401">
        <f t="shared" si="39"/>
        <v>-0.3110890054473438</v>
      </c>
      <c r="M401">
        <f t="shared" si="36"/>
        <v>-0.28307489217641296</v>
      </c>
      <c r="N401" s="15">
        <f t="shared" si="40"/>
        <v>-2.541305048189324E-2</v>
      </c>
      <c r="O401" s="15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7"/>
        <v>6.0550611400708201</v>
      </c>
      <c r="H402" s="10">
        <f t="shared" si="41"/>
        <v>-0.254290567244497</v>
      </c>
      <c r="I402">
        <f t="shared" si="38"/>
        <v>-3.0514868069339638</v>
      </c>
      <c r="K402">
        <f t="shared" si="39"/>
        <v>-0.30806947137744234</v>
      </c>
      <c r="M402">
        <f t="shared" si="36"/>
        <v>-0.27980718410620248</v>
      </c>
      <c r="N402" s="15">
        <f t="shared" si="40"/>
        <v>-2.5516616861705477E-2</v>
      </c>
      <c r="O402" s="15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7"/>
        <v>6.065005501331254</v>
      </c>
      <c r="H403" s="10">
        <f t="shared" si="41"/>
        <v>-0.25096065793584399</v>
      </c>
      <c r="I403">
        <f t="shared" si="38"/>
        <v>-3.0115278952301279</v>
      </c>
      <c r="K403">
        <f t="shared" si="39"/>
        <v>-0.30507924591182578</v>
      </c>
      <c r="M403">
        <f t="shared" ref="M403:M469" si="43">$L$9*$O$6*EXP(-$O$7*(G403/$L$10-1))-SQRT($L$9)*$O$8*EXP(-$O$4*(G403/$L$10-1))</f>
        <v>-0.27657717169240231</v>
      </c>
      <c r="N403" s="15">
        <f t="shared" si="40"/>
        <v>-2.5616513756558323E-2</v>
      </c>
      <c r="O403" s="15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4">$E$11*(D404/$E$12+1)</f>
        <v>6.0749498625916862</v>
      </c>
      <c r="H404" s="10">
        <f t="shared" si="41"/>
        <v>-0.24767164773652747</v>
      </c>
      <c r="I404">
        <f t="shared" ref="I404:I467" si="45">H404*$E$6</f>
        <v>-2.9720597728383296</v>
      </c>
      <c r="K404">
        <f t="shared" ref="K404:K469" si="46">$L$9*$L$4*EXP(-$L$6*(G404/$L$10-1))-SQRT($L$9)*$L$5*EXP(-$L$7*(G404/$L$10-1))</f>
        <v>-0.30211804457168767</v>
      </c>
      <c r="M404">
        <f t="shared" si="43"/>
        <v>-0.27338442094479731</v>
      </c>
      <c r="N404" s="15">
        <f t="shared" ref="N404:N467" si="47">(M404-H404)*O404</f>
        <v>-2.571277320826984E-2</v>
      </c>
      <c r="O404" s="15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4"/>
        <v>6.0848942238521184</v>
      </c>
      <c r="H405" s="10">
        <f t="shared" ref="H405:H469" si="48">-(-$B$4)*(1+D405+$E$5*D405^3)*EXP(-D405)</f>
        <v>-0.24442307529855783</v>
      </c>
      <c r="I405">
        <f t="shared" si="45"/>
        <v>-2.9330769035826938</v>
      </c>
      <c r="K405">
        <f t="shared" si="46"/>
        <v>-0.2991855856394478</v>
      </c>
      <c r="M405">
        <f t="shared" si="43"/>
        <v>-0.27022850284071509</v>
      </c>
      <c r="N405" s="15">
        <f t="shared" si="47"/>
        <v>-2.5805427542157255E-2</v>
      </c>
      <c r="O405" s="15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4"/>
        <v>6.0948385851125524</v>
      </c>
      <c r="H406" s="10">
        <f t="shared" si="48"/>
        <v>-0.24121448391701436</v>
      </c>
      <c r="I406">
        <f t="shared" si="45"/>
        <v>-2.8945738070041722</v>
      </c>
      <c r="K406">
        <f t="shared" si="46"/>
        <v>-0.29628159013195204</v>
      </c>
      <c r="M406">
        <f t="shared" si="43"/>
        <v>-0.26710899326914639</v>
      </c>
      <c r="N406" s="15">
        <f t="shared" si="47"/>
        <v>-2.5894509352132028E-2</v>
      </c>
      <c r="O406" s="15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4"/>
        <v>6.1047829463729846</v>
      </c>
      <c r="H407" s="10">
        <f t="shared" si="48"/>
        <v>-0.23804542148940955</v>
      </c>
      <c r="I407">
        <f t="shared" si="45"/>
        <v>-2.8565450578729146</v>
      </c>
      <c r="K407">
        <f t="shared" si="46"/>
        <v>-0.2934057817739345</v>
      </c>
      <c r="M407">
        <f t="shared" si="43"/>
        <v>-0.26402547297546264</v>
      </c>
      <c r="N407" s="15">
        <f t="shared" si="47"/>
        <v>-2.5980051486053091E-2</v>
      </c>
      <c r="O407" s="15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4"/>
        <v>6.1147273076334168</v>
      </c>
      <c r="H408" s="10">
        <f t="shared" si="48"/>
        <v>-0.23491544047538962</v>
      </c>
      <c r="I408">
        <f t="shared" si="45"/>
        <v>-2.8189852857046755</v>
      </c>
      <c r="K408">
        <f t="shared" si="46"/>
        <v>-0.29055788697173179</v>
      </c>
      <c r="M408">
        <f t="shared" si="43"/>
        <v>-0.26097752750671788</v>
      </c>
      <c r="N408" s="15">
        <f t="shared" si="47"/>
        <v>-2.6062087031328257E-2</v>
      </c>
      <c r="O408" s="15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4"/>
        <v>6.1246716688938507</v>
      </c>
      <c r="H409" s="10">
        <f t="shared" si="48"/>
        <v>-0.23182409785676594</v>
      </c>
      <c r="I409">
        <f t="shared" si="45"/>
        <v>-2.7818891742811913</v>
      </c>
      <c r="K409">
        <f t="shared" si="46"/>
        <v>-0.28773763478725711</v>
      </c>
      <c r="M409">
        <f t="shared" si="43"/>
        <v>-0.25796474715753981</v>
      </c>
      <c r="N409" s="15">
        <f t="shared" si="47"/>
        <v>-2.6140649300773866E-2</v>
      </c>
      <c r="O409" s="15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4"/>
        <v>6.1346160301542838</v>
      </c>
      <c r="H410" s="10">
        <f t="shared" si="48"/>
        <v>-0.22877095509787213</v>
      </c>
      <c r="I410">
        <f t="shared" si="45"/>
        <v>-2.7452514611744654</v>
      </c>
      <c r="K410">
        <f t="shared" si="46"/>
        <v>-0.28494475691222565</v>
      </c>
      <c r="M410">
        <f t="shared" si="43"/>
        <v>-0.25498672691660157</v>
      </c>
      <c r="N410" s="15">
        <f t="shared" si="47"/>
        <v>-2.6215771818729444E-2</v>
      </c>
      <c r="O410" s="15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4"/>
        <v>6.1445603914147151</v>
      </c>
      <c r="H411" s="10">
        <f t="shared" si="48"/>
        <v>-0.22575557810624625</v>
      </c>
      <c r="I411">
        <f t="shared" si="45"/>
        <v>-2.709066937274955</v>
      </c>
      <c r="K411">
        <f t="shared" si="46"/>
        <v>-0.28217898764262961</v>
      </c>
      <c r="M411">
        <f t="shared" si="43"/>
        <v>-0.25204306641366497</v>
      </c>
      <c r="N411" s="15">
        <f t="shared" si="47"/>
        <v>-2.6287488307418727E-2</v>
      </c>
      <c r="O411" s="15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4"/>
        <v>6.1545047526751491</v>
      </c>
      <c r="H412" s="10">
        <f t="shared" si="48"/>
        <v>-0.22277753719362942</v>
      </c>
      <c r="I412">
        <f t="shared" si="45"/>
        <v>-2.6733304463235532</v>
      </c>
      <c r="K412">
        <f t="shared" si="46"/>
        <v>-0.27944006385345838</v>
      </c>
      <c r="M412">
        <f t="shared" si="43"/>
        <v>-0.24913336986719176</v>
      </c>
      <c r="N412" s="15">
        <f t="shared" si="47"/>
        <v>-2.635583267356234E-2</v>
      </c>
      <c r="O412" s="15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4"/>
        <v>6.1644491139355821</v>
      </c>
      <c r="H413" s="10">
        <f t="shared" si="48"/>
        <v>-0.21983640703728205</v>
      </c>
      <c r="I413">
        <f t="shared" si="45"/>
        <v>-2.6380368844473847</v>
      </c>
      <c r="K413">
        <f t="shared" si="46"/>
        <v>-0.27672772497367087</v>
      </c>
      <c r="M413">
        <f t="shared" si="43"/>
        <v>-0.24625724603252708</v>
      </c>
      <c r="N413" s="15">
        <f t="shared" si="47"/>
        <v>-2.6420838995245027E-2</v>
      </c>
      <c r="O413" s="15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4"/>
        <v>6.1743934751960143</v>
      </c>
      <c r="H414" s="10">
        <f t="shared" si="48"/>
        <v>-0.21693176664160913</v>
      </c>
      <c r="I414">
        <f t="shared" si="45"/>
        <v>-2.6031811996993097</v>
      </c>
      <c r="K414">
        <f t="shared" si="46"/>
        <v>-0.27404171296140428</v>
      </c>
      <c r="M414">
        <f t="shared" si="43"/>
        <v>-0.24341430815063322</v>
      </c>
      <c r="N414" s="15">
        <f t="shared" si="47"/>
        <v>-2.6482541509024099E-2</v>
      </c>
      <c r="O414" s="15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4"/>
        <v>6.1843378364564474</v>
      </c>
      <c r="H415" s="10">
        <f t="shared" si="48"/>
        <v>-0.21406319930009493</v>
      </c>
      <c r="I415">
        <f t="shared" si="45"/>
        <v>-2.5687583916011389</v>
      </c>
      <c r="K415">
        <f t="shared" si="46"/>
        <v>-0.27138177227942528</v>
      </c>
      <c r="M415">
        <f t="shared" si="43"/>
        <v>-0.24060417389738095</v>
      </c>
      <c r="N415" s="15">
        <f t="shared" si="47"/>
        <v>-2.6540974597286021E-2</v>
      </c>
      <c r="O415" s="15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4"/>
        <v>6.1942821977168805</v>
      </c>
      <c r="H416" s="10">
        <f t="shared" si="48"/>
        <v>-0.21123029255754003</v>
      </c>
      <c r="I416">
        <f t="shared" si="45"/>
        <v>-2.5347635106904804</v>
      </c>
      <c r="K416">
        <f t="shared" si="46"/>
        <v>-0.26874764987082039</v>
      </c>
      <c r="M416">
        <f t="shared" si="43"/>
        <v>-0.23782646533339027</v>
      </c>
      <c r="N416" s="15">
        <f t="shared" si="47"/>
        <v>-2.6596172775850246E-2</v>
      </c>
      <c r="O416" s="15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4"/>
        <v>6.2042265589773127</v>
      </c>
      <c r="H417" s="10">
        <f t="shared" si="48"/>
        <v>-0.20843263817260069</v>
      </c>
      <c r="I417">
        <f t="shared" si="45"/>
        <v>-2.5011916580712081</v>
      </c>
      <c r="K417">
        <f t="shared" si="46"/>
        <v>-0.26613909513492312</v>
      </c>
      <c r="M417">
        <f t="shared" si="43"/>
        <v>-0.23508080885441532</v>
      </c>
      <c r="N417" s="15">
        <f t="shared" si="47"/>
        <v>-2.6648170681814631E-2</v>
      </c>
      <c r="O417" s="15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4"/>
        <v>6.2141709202377466</v>
      </c>
      <c r="H418" s="10">
        <f t="shared" si="48"/>
        <v>-0.20566983208062359</v>
      </c>
      <c r="I418">
        <f t="shared" si="45"/>
        <v>-2.4680379849674829</v>
      </c>
      <c r="K418">
        <f t="shared" si="46"/>
        <v>-0.26355585990347113</v>
      </c>
      <c r="M418">
        <f t="shared" si="43"/>
        <v>-0.23236683514226497</v>
      </c>
      <c r="N418" s="15">
        <f t="shared" si="47"/>
        <v>-2.6697003061641383E-2</v>
      </c>
      <c r="O418" s="15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4"/>
        <v>6.2241152814981788</v>
      </c>
      <c r="H419" s="10">
        <f t="shared" si="48"/>
        <v>-0.20294147435677534</v>
      </c>
      <c r="I419">
        <f t="shared" si="45"/>
        <v>-2.4352976922813041</v>
      </c>
      <c r="K419">
        <f t="shared" si="46"/>
        <v>-0.26099769841699882</v>
      </c>
      <c r="M419">
        <f t="shared" si="43"/>
        <v>-0.22968417911626096</v>
      </c>
      <c r="N419" s="15">
        <f t="shared" si="47"/>
        <v>-2.6742704759485619E-2</v>
      </c>
      <c r="O419" s="15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4"/>
        <v>6.2340596427586128</v>
      </c>
      <c r="H420" s="10">
        <f t="shared" si="48"/>
        <v>-0.20024716917946164</v>
      </c>
      <c r="I420">
        <f t="shared" si="45"/>
        <v>-2.4029660301535398</v>
      </c>
      <c r="K420">
        <f t="shared" si="46"/>
        <v>-0.25846436730145567</v>
      </c>
      <c r="M420">
        <f t="shared" si="43"/>
        <v>-0.22703247988522007</v>
      </c>
      <c r="N420" s="15">
        <f t="shared" si="47"/>
        <v>-2.6785310705758431E-2</v>
      </c>
      <c r="O420" s="15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4"/>
        <v>6.244004004019045</v>
      </c>
      <c r="H421" s="10">
        <f t="shared" si="48"/>
        <v>-0.19758652479403471</v>
      </c>
      <c r="I421">
        <f t="shared" si="45"/>
        <v>-2.3710382975284165</v>
      </c>
      <c r="K421">
        <f t="shared" si="46"/>
        <v>-0.25595562554505485</v>
      </c>
      <c r="M421">
        <f t="shared" si="43"/>
        <v>-0.22441138069996555</v>
      </c>
      <c r="N421" s="15">
        <f t="shared" si="47"/>
        <v>-2.6824855905930839E-2</v>
      </c>
      <c r="O421" s="15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4"/>
        <v>6.2539483652794772</v>
      </c>
      <c r="H422" s="10">
        <f t="shared" si="48"/>
        <v>-0.19495915347678316</v>
      </c>
      <c r="I422">
        <f t="shared" si="45"/>
        <v>-2.339509841721398</v>
      </c>
      <c r="K422">
        <f t="shared" si="46"/>
        <v>-0.2534712344753432</v>
      </c>
      <c r="M422">
        <f t="shared" si="43"/>
        <v>-0.22182052890635143</v>
      </c>
      <c r="N422" s="15">
        <f t="shared" si="47"/>
        <v>-2.6861375429568263E-2</v>
      </c>
      <c r="O422" s="15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4"/>
        <v>6.2638927265399111</v>
      </c>
      <c r="H423" s="10">
        <f t="shared" si="48"/>
        <v>-0.19236467149920461</v>
      </c>
      <c r="I423">
        <f t="shared" si="45"/>
        <v>-2.3083760579904551</v>
      </c>
      <c r="K423">
        <f t="shared" si="46"/>
        <v>-0.25101095773649557</v>
      </c>
      <c r="M423">
        <f t="shared" si="43"/>
        <v>-0.21925957589880332</v>
      </c>
      <c r="N423" s="15">
        <f t="shared" si="47"/>
        <v>-2.6894904399598712E-2</v>
      </c>
      <c r="O423" s="15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4"/>
        <v>6.2738370878003433</v>
      </c>
      <c r="H424" s="10">
        <f t="shared" si="48"/>
        <v>-0.18980269909255473</v>
      </c>
      <c r="I424">
        <f t="shared" si="45"/>
        <v>-2.2776323891106567</v>
      </c>
      <c r="K424">
        <f t="shared" si="46"/>
        <v>-0.24857456126683081</v>
      </c>
      <c r="M424">
        <f t="shared" si="43"/>
        <v>-0.21672817707436892</v>
      </c>
      <c r="N424" s="15">
        <f t="shared" si="47"/>
        <v>-2.6925477981814189E-2</v>
      </c>
      <c r="O424" s="15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4"/>
        <v>6.2837814490607755</v>
      </c>
      <c r="H425" s="10">
        <f t="shared" si="48"/>
        <v>-0.18727286041267283</v>
      </c>
      <c r="I425">
        <f t="shared" si="45"/>
        <v>-2.2472743249520741</v>
      </c>
      <c r="K425">
        <f t="shared" si="46"/>
        <v>-0.24616181327654185</v>
      </c>
      <c r="M425">
        <f t="shared" si="43"/>
        <v>-0.21422599178726878</v>
      </c>
      <c r="N425" s="15">
        <f t="shared" si="47"/>
        <v>-2.6953131374595957E-2</v>
      </c>
      <c r="O425" s="15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4"/>
        <v>6.2937258103212095</v>
      </c>
      <c r="H426" s="10">
        <f t="shared" si="48"/>
        <v>-0.1847747835050782</v>
      </c>
      <c r="I426">
        <f t="shared" si="45"/>
        <v>-2.2172974020609386</v>
      </c>
      <c r="K426">
        <f t="shared" si="46"/>
        <v>-0.24377248422564604</v>
      </c>
      <c r="M426">
        <f t="shared" si="43"/>
        <v>-0.21175268330394789</v>
      </c>
      <c r="N426" s="15">
        <f t="shared" si="47"/>
        <v>-2.6977899798869692E-2</v>
      </c>
      <c r="O426" s="15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4"/>
        <v>6.3036701715816426</v>
      </c>
      <c r="H427" s="10">
        <f t="shared" si="48"/>
        <v>-0.18230810027033723</v>
      </c>
      <c r="I427">
        <f t="shared" si="45"/>
        <v>-2.1876972032440465</v>
      </c>
      <c r="K427">
        <f t="shared" si="46"/>
        <v>-0.24140634680214815</v>
      </c>
      <c r="M427">
        <f t="shared" si="43"/>
        <v>-0.20930791875862223</v>
      </c>
      <c r="N427" s="15">
        <f t="shared" si="47"/>
        <v>-2.6999818488285005E-2</v>
      </c>
      <c r="O427" s="15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4"/>
        <v>6.3136145328420747</v>
      </c>
      <c r="H428" s="10">
        <f t="shared" si="48"/>
        <v>-0.1798724464296961</v>
      </c>
      <c r="I428">
        <f t="shared" si="45"/>
        <v>-2.1584693571563531</v>
      </c>
      <c r="K428">
        <f t="shared" si="46"/>
        <v>-0.23906317590041462</v>
      </c>
      <c r="M428">
        <f t="shared" si="43"/>
        <v>-0.206891369109312</v>
      </c>
      <c r="N428" s="15">
        <f t="shared" si="47"/>
        <v>-2.7018922679615892E-2</v>
      </c>
      <c r="O428" s="15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4"/>
        <v>6.3235588941025078</v>
      </c>
      <c r="H429" s="10">
        <f t="shared" si="48"/>
        <v>-0.17746746149097864</v>
      </c>
      <c r="I429">
        <f t="shared" si="45"/>
        <v>-2.1296095378917439</v>
      </c>
      <c r="K429">
        <f t="shared" si="46"/>
        <v>-0.23674274859975752</v>
      </c>
      <c r="M429">
        <f t="shared" si="43"/>
        <v>-0.20450270909436002</v>
      </c>
      <c r="N429" s="15">
        <f t="shared" si="47"/>
        <v>-2.7035247603381385E-2</v>
      </c>
      <c r="O429" s="15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4"/>
        <v>6.3335032553629409</v>
      </c>
      <c r="H430" s="10">
        <f t="shared" si="48"/>
        <v>-0.17509278871474418</v>
      </c>
      <c r="I430">
        <f t="shared" si="45"/>
        <v>-2.10111346457693</v>
      </c>
      <c r="K430">
        <f t="shared" si="46"/>
        <v>-0.23444484414322758</v>
      </c>
      <c r="M430">
        <f t="shared" si="43"/>
        <v>-0.20214161718942916</v>
      </c>
      <c r="N430" s="15">
        <f t="shared" si="47"/>
        <v>-2.7048828474684983E-2</v>
      </c>
      <c r="O430" s="15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4"/>
        <v>6.3434476166233731</v>
      </c>
      <c r="H431" s="10">
        <f t="shared" si="48"/>
        <v>-0.17274807508070611</v>
      </c>
      <c r="I431">
        <f t="shared" si="45"/>
        <v>-2.0729769009684733</v>
      </c>
      <c r="K431">
        <f t="shared" si="46"/>
        <v>-0.23216924391661345</v>
      </c>
      <c r="M431">
        <f t="shared" si="43"/>
        <v>-0.19980777556497661</v>
      </c>
      <c r="N431" s="15">
        <f t="shared" si="47"/>
        <v>-2.7059700484270505E-2</v>
      </c>
      <c r="O431" s="15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4"/>
        <v>6.3533919778838062</v>
      </c>
      <c r="H432" s="10">
        <f t="shared" si="48"/>
        <v>-0.1704329712544051</v>
      </c>
      <c r="I432">
        <f t="shared" si="45"/>
        <v>-2.0451956550528614</v>
      </c>
      <c r="K432">
        <f t="shared" si="46"/>
        <v>-0.22991573142764182</v>
      </c>
      <c r="M432">
        <f t="shared" si="43"/>
        <v>-0.19750087004419428</v>
      </c>
      <c r="N432" s="15">
        <f t="shared" si="47"/>
        <v>-2.7067898789789185E-2</v>
      </c>
      <c r="O432" s="15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4"/>
        <v>6.3633363391442392</v>
      </c>
      <c r="H433" s="10">
        <f t="shared" si="48"/>
        <v>-0.16814713155413721</v>
      </c>
      <c r="I433">
        <f t="shared" si="45"/>
        <v>-2.0177655786496467</v>
      </c>
      <c r="K433">
        <f t="shared" si="46"/>
        <v>-0.22768409228538278</v>
      </c>
      <c r="M433">
        <f t="shared" si="43"/>
        <v>-0.19522059006141654</v>
      </c>
      <c r="N433" s="15">
        <f t="shared" si="47"/>
        <v>-2.7073458507279324E-2</v>
      </c>
      <c r="O433" s="15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4"/>
        <v>6.3732807004046714</v>
      </c>
      <c r="H434" s="10">
        <f t="shared" si="48"/>
        <v>-0.16589021391813394</v>
      </c>
      <c r="I434">
        <f t="shared" si="45"/>
        <v>-1.9906825670176072</v>
      </c>
      <c r="K434">
        <f t="shared" si="46"/>
        <v>-0.22547411417985369</v>
      </c>
      <c r="M434">
        <f t="shared" si="43"/>
        <v>-0.19296662862098971</v>
      </c>
      <c r="N434" s="15">
        <f t="shared" si="47"/>
        <v>-2.7076414702855767E-2</v>
      </c>
      <c r="O434" s="15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4"/>
        <v>6.3832250616651045</v>
      </c>
      <c r="H435" s="10">
        <f t="shared" si="48"/>
        <v>-0.16366187987199057</v>
      </c>
      <c r="I435">
        <f t="shared" si="45"/>
        <v>-1.963942558463887</v>
      </c>
      <c r="K435">
        <f t="shared" si="46"/>
        <v>-0.22328558686182029</v>
      </c>
      <c r="M435">
        <f t="shared" si="43"/>
        <v>-0.19073868225659432</v>
      </c>
      <c r="N435" s="15">
        <f t="shared" si="47"/>
        <v>-2.7076802384603749E-2</v>
      </c>
      <c r="O435" s="15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4"/>
        <v>6.3931694229255376</v>
      </c>
      <c r="H436" s="10">
        <f t="shared" si="48"/>
        <v>-0.1614617944963424</v>
      </c>
      <c r="I436">
        <f t="shared" si="45"/>
        <v>-1.9375415339561088</v>
      </c>
      <c r="K436">
        <f t="shared" si="46"/>
        <v>-0.2211183021227946</v>
      </c>
      <c r="M436">
        <f t="shared" si="43"/>
        <v>-0.18853645099102009</v>
      </c>
      <c r="N436" s="15">
        <f t="shared" si="47"/>
        <v>-2.707465649467769E-2</v>
      </c>
      <c r="O436" s="15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4"/>
        <v>6.4031137841859715</v>
      </c>
      <c r="H437" s="10">
        <f t="shared" si="48"/>
        <v>-0.15928962639478517</v>
      </c>
      <c r="I437">
        <f t="shared" si="45"/>
        <v>-1.911475516737422</v>
      </c>
      <c r="K437">
        <f t="shared" si="46"/>
        <v>-0.21897205377522799</v>
      </c>
      <c r="M437">
        <f t="shared" si="43"/>
        <v>-0.18635963829638907</v>
      </c>
      <c r="N437" s="15">
        <f t="shared" si="47"/>
        <v>-2.7070011901603908E-2</v>
      </c>
      <c r="O437" s="15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4"/>
        <v>6.4130581454464028</v>
      </c>
      <c r="H438" s="10">
        <f t="shared" si="48"/>
        <v>-0.15714504766203879</v>
      </c>
      <c r="I438">
        <f t="shared" si="45"/>
        <v>-1.8857405719444655</v>
      </c>
      <c r="K438">
        <f t="shared" si="46"/>
        <v>-0.21684663763289502</v>
      </c>
      <c r="M438">
        <f t="shared" si="43"/>
        <v>-0.18420795105481863</v>
      </c>
      <c r="N438" s="15">
        <f t="shared" si="47"/>
        <v>-2.7062903392779836E-2</v>
      </c>
      <c r="O438" s="15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4"/>
        <v>6.4230025067068359</v>
      </c>
      <c r="H439" s="10">
        <f t="shared" si="48"/>
        <v>-0.15502773385235077</v>
      </c>
      <c r="I439">
        <f t="shared" si="45"/>
        <v>-1.8603328062282092</v>
      </c>
      <c r="K439">
        <f t="shared" si="46"/>
        <v>-0.21474185149146591</v>
      </c>
      <c r="M439">
        <f t="shared" si="43"/>
        <v>-0.18208109951952103</v>
      </c>
      <c r="N439" s="15">
        <f t="shared" si="47"/>
        <v>-2.7053365667170259E-2</v>
      </c>
      <c r="O439" s="15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4"/>
        <v>6.4329468679672699</v>
      </c>
      <c r="H440" s="10">
        <f t="shared" si="48"/>
        <v>-0.15293736394813903</v>
      </c>
      <c r="I440">
        <f t="shared" si="45"/>
        <v>-1.8352483673776683</v>
      </c>
      <c r="K440">
        <f t="shared" si="46"/>
        <v>-0.21265749510927345</v>
      </c>
      <c r="M440">
        <f t="shared" si="43"/>
        <v>-0.17997879727634092</v>
      </c>
      <c r="N440" s="15">
        <f t="shared" si="47"/>
        <v>-2.7041433328201886E-2</v>
      </c>
      <c r="O440" s="15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4"/>
        <v>6.4428912292277021</v>
      </c>
      <c r="H441" s="10">
        <f t="shared" si="48"/>
        <v>-0.15087362032887003</v>
      </c>
      <c r="I441">
        <f t="shared" si="45"/>
        <v>-1.8104834439464403</v>
      </c>
      <c r="K441">
        <f t="shared" si="46"/>
        <v>-0.21059337018826063</v>
      </c>
      <c r="M441">
        <f t="shared" si="43"/>
        <v>-0.1779007612057163</v>
      </c>
      <c r="N441" s="15">
        <f t="shared" si="47"/>
        <v>-2.7027140876846267E-2</v>
      </c>
      <c r="O441" s="15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4"/>
        <v>6.4528355904881343</v>
      </c>
      <c r="H442" s="10">
        <f t="shared" si="48"/>
        <v>-0.14883618874017274</v>
      </c>
      <c r="I442">
        <f t="shared" si="45"/>
        <v>-1.7860342648820728</v>
      </c>
      <c r="K442">
        <f t="shared" si="46"/>
        <v>-0.20854928035511536</v>
      </c>
      <c r="M442">
        <f t="shared" si="43"/>
        <v>-0.17584671144506589</v>
      </c>
      <c r="N442" s="15">
        <f t="shared" si="47"/>
        <v>-2.7010522704893153E-2</v>
      </c>
      <c r="O442" s="15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4"/>
        <v>6.4627799517485682</v>
      </c>
      <c r="H443" s="10">
        <f t="shared" si="48"/>
        <v>-0.14682475826318336</v>
      </c>
      <c r="I443">
        <f t="shared" si="45"/>
        <v>-1.7618970991582004</v>
      </c>
      <c r="K443">
        <f t="shared" si="46"/>
        <v>-0.20652503114258869</v>
      </c>
      <c r="M443">
        <f t="shared" si="43"/>
        <v>-0.17381637135159586</v>
      </c>
      <c r="N443" s="15">
        <f t="shared" si="47"/>
        <v>-2.6991613088412497E-2</v>
      </c>
      <c r="O443" s="15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4"/>
        <v>6.4727243130090004</v>
      </c>
      <c r="H444" s="10">
        <f t="shared" si="48"/>
        <v>-0.14483902128412268</v>
      </c>
      <c r="I444">
        <f t="shared" si="45"/>
        <v>-1.7380682554094722</v>
      </c>
      <c r="K444">
        <f t="shared" si="46"/>
        <v>-0.20452042997099526</v>
      </c>
      <c r="M444">
        <f t="shared" si="43"/>
        <v>-0.17180946746552342</v>
      </c>
      <c r="N444" s="15">
        <f t="shared" si="47"/>
        <v>-2.6970446181400737E-2</v>
      </c>
      <c r="O444" s="15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4"/>
        <v>6.4826686742694326</v>
      </c>
      <c r="H445" s="10">
        <f t="shared" si="48"/>
        <v>-0.14287867346410005</v>
      </c>
      <c r="I445">
        <f t="shared" si="45"/>
        <v>-1.7145440815692006</v>
      </c>
      <c r="K445">
        <f t="shared" si="46"/>
        <v>-0.20253528612988989</v>
      </c>
      <c r="M445">
        <f t="shared" si="43"/>
        <v>-0.16982572947370889</v>
      </c>
      <c r="N445" s="15">
        <f t="shared" si="47"/>
        <v>-2.6947056009608839E-2</v>
      </c>
      <c r="O445" s="15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4"/>
        <v>6.4926130355298666</v>
      </c>
      <c r="H446" s="10">
        <f t="shared" si="48"/>
        <v>-0.14094341370914631</v>
      </c>
      <c r="I446">
        <f t="shared" si="45"/>
        <v>-1.6913209645097558</v>
      </c>
      <c r="K446">
        <f t="shared" si="46"/>
        <v>-0.2005694107599256</v>
      </c>
      <c r="M446">
        <f t="shared" si="43"/>
        <v>-0.1678648901736961</v>
      </c>
      <c r="N446" s="15">
        <f t="shared" si="47"/>
        <v>-2.6921476464549787E-2</v>
      </c>
      <c r="O446" s="15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4"/>
        <v>6.5025573967902996</v>
      </c>
      <c r="H447" s="10">
        <f t="shared" si="48"/>
        <v>-0.13903294414047002</v>
      </c>
      <c r="I447">
        <f t="shared" si="45"/>
        <v>-1.6683953296856402</v>
      </c>
      <c r="K447">
        <f t="shared" si="46"/>
        <v>-0.19862261683488638</v>
      </c>
      <c r="M447">
        <f t="shared" si="43"/>
        <v>-0.16592668543815639</v>
      </c>
      <c r="N447" s="15">
        <f t="shared" si="47"/>
        <v>-2.6893741297686374E-2</v>
      </c>
      <c r="O447" s="15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4"/>
        <v>6.5125017580507309</v>
      </c>
      <c r="H448" s="10">
        <f t="shared" si="48"/>
        <v>-0.1371469700649387</v>
      </c>
      <c r="I448">
        <f t="shared" si="45"/>
        <v>-1.6457636407792644</v>
      </c>
      <c r="K448">
        <f t="shared" si="46"/>
        <v>-0.1966947191438943</v>
      </c>
      <c r="M448">
        <f t="shared" si="43"/>
        <v>-0.16401085417972913</v>
      </c>
      <c r="N448" s="15">
        <f t="shared" si="47"/>
        <v>-2.6863884114790432E-2</v>
      </c>
      <c r="O448" s="15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4"/>
        <v>6.5224461193111649</v>
      </c>
      <c r="H449" s="10">
        <f t="shared" si="48"/>
        <v>-0.13528519994578031</v>
      </c>
      <c r="I449">
        <f t="shared" si="45"/>
        <v>-1.6234223993493637</v>
      </c>
      <c r="K449">
        <f t="shared" si="46"/>
        <v>-0.19478553427378753</v>
      </c>
      <c r="M449">
        <f t="shared" si="43"/>
        <v>-0.16211713831625568</v>
      </c>
      <c r="N449" s="15">
        <f t="shared" si="47"/>
        <v>-2.6831938370475372E-2</v>
      </c>
      <c r="O449" s="15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4"/>
        <v>6.532390480571598</v>
      </c>
      <c r="H450" s="10">
        <f t="shared" si="48"/>
        <v>-0.13344734537350636</v>
      </c>
      <c r="I450">
        <f t="shared" si="45"/>
        <v>-1.6013681444820764</v>
      </c>
      <c r="K450">
        <f t="shared" si="46"/>
        <v>-0.19289488059167401</v>
      </c>
      <c r="M450">
        <f t="shared" si="43"/>
        <v>-0.16024528273640726</v>
      </c>
      <c r="N450" s="15">
        <f t="shared" si="47"/>
        <v>-2.6797937362900898E-2</v>
      </c>
      <c r="O450" s="15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4"/>
        <v>6.5423348418320311</v>
      </c>
      <c r="H451" s="10">
        <f t="shared" si="48"/>
        <v>-0.13163312103705133</v>
      </c>
      <c r="I451">
        <f t="shared" si="45"/>
        <v>-1.5795974524446159</v>
      </c>
      <c r="K451">
        <f t="shared" si="46"/>
        <v>-0.19102257822765009</v>
      </c>
      <c r="M451">
        <f t="shared" si="43"/>
        <v>-0.15839503526569451</v>
      </c>
      <c r="N451" s="15">
        <f t="shared" si="47"/>
        <v>-2.6761914228643185E-2</v>
      </c>
      <c r="O451" s="15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4"/>
        <v>6.5522792030924633</v>
      </c>
      <c r="H452" s="10">
        <f t="shared" si="48"/>
        <v>-0.12984224469513123</v>
      </c>
      <c r="I452">
        <f t="shared" si="45"/>
        <v>-1.5581069363415747</v>
      </c>
      <c r="K452">
        <f t="shared" si="46"/>
        <v>-0.18916844905768801</v>
      </c>
      <c r="M452">
        <f t="shared" si="43"/>
        <v>-0.156566146632861</v>
      </c>
      <c r="N452" s="15">
        <f t="shared" si="47"/>
        <v>-2.6723901937729777E-2</v>
      </c>
      <c r="O452" s="15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4"/>
        <v>6.5622235643528963</v>
      </c>
      <c r="H453" s="10">
        <f t="shared" si="48"/>
        <v>-0.12807443714781522</v>
      </c>
      <c r="I453">
        <f t="shared" si="45"/>
        <v>-1.5368932457737827</v>
      </c>
      <c r="K453">
        <f t="shared" si="46"/>
        <v>-0.18733231668669059</v>
      </c>
      <c r="M453">
        <f t="shared" si="43"/>
        <v>-0.15475837043665328</v>
      </c>
      <c r="N453" s="15">
        <f t="shared" si="47"/>
        <v>-2.6683933288838058E-2</v>
      </c>
      <c r="O453" s="15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4"/>
        <v>6.5721679256133294</v>
      </c>
      <c r="H454" s="10">
        <f t="shared" si="48"/>
        <v>-0.12632942220831245</v>
      </c>
      <c r="I454">
        <f t="shared" si="45"/>
        <v>-1.5159530664997494</v>
      </c>
      <c r="K454">
        <f t="shared" si="46"/>
        <v>-0.18551400643171043</v>
      </c>
      <c r="M454">
        <f t="shared" si="43"/>
        <v>-0.15297146311296683</v>
      </c>
      <c r="N454" s="15">
        <f t="shared" si="47"/>
        <v>-2.6642040904654385E-2</v>
      </c>
      <c r="O454" s="15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4"/>
        <v>6.5821122868737616</v>
      </c>
      <c r="H455" s="10">
        <f t="shared" si="48"/>
        <v>-0.12460692667496985</v>
      </c>
      <c r="I455">
        <f t="shared" si="45"/>
        <v>-1.4952831200996382</v>
      </c>
      <c r="K455">
        <f t="shared" si="46"/>
        <v>-0.18371334530532946</v>
      </c>
      <c r="M455">
        <f t="shared" si="43"/>
        <v>-0.15120518390235921</v>
      </c>
      <c r="N455" s="15">
        <f t="shared" si="47"/>
        <v>-2.6598257227389357E-2</v>
      </c>
      <c r="O455" s="15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4"/>
        <v>6.5920566481341947</v>
      </c>
      <c r="H456" s="10">
        <f t="shared" si="48"/>
        <v>-0.12290668030348167</v>
      </c>
      <c r="I456">
        <f t="shared" si="45"/>
        <v>-1.4748801636417801</v>
      </c>
      <c r="K456">
        <f t="shared" si="46"/>
        <v>-0.18193016199920292</v>
      </c>
      <c r="M456">
        <f t="shared" si="43"/>
        <v>-0.14945929481792991</v>
      </c>
      <c r="N456" s="15">
        <f t="shared" si="47"/>
        <v>-2.6552614514448236E-2</v>
      </c>
      <c r="O456" s="15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4"/>
        <v>6.6020010093946278</v>
      </c>
      <c r="H457" s="10">
        <f t="shared" si="48"/>
        <v>-0.12122841577930715</v>
      </c>
      <c r="I457">
        <f t="shared" si="45"/>
        <v>-1.4547409893516858</v>
      </c>
      <c r="K457">
        <f t="shared" si="46"/>
        <v>-0.18016428686776201</v>
      </c>
      <c r="M457">
        <f t="shared" si="43"/>
        <v>-0.14773356061356371</v>
      </c>
      <c r="N457" s="15">
        <f t="shared" si="47"/>
        <v>-2.6505144834256561E-2</v>
      </c>
      <c r="O457" s="15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4"/>
        <v>6.6119453706550599</v>
      </c>
      <c r="H458" s="10">
        <f t="shared" si="48"/>
        <v>-0.11957186869029655</v>
      </c>
      <c r="I458">
        <f t="shared" si="45"/>
        <v>-1.4348624242835586</v>
      </c>
      <c r="K458">
        <f t="shared" si="46"/>
        <v>-0.17841555191207331</v>
      </c>
      <c r="M458">
        <f t="shared" si="43"/>
        <v>-0.14602774875252938</v>
      </c>
      <c r="N458" s="15">
        <f t="shared" si="47"/>
        <v>-2.6455880062232831E-2</v>
      </c>
      <c r="O458" s="15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4"/>
        <v>6.621889731915493</v>
      </c>
      <c r="H459" s="10">
        <f t="shared" si="48"/>
        <v>-0.11793677749952372</v>
      </c>
      <c r="I459">
        <f t="shared" si="45"/>
        <v>-1.4152413299942848</v>
      </c>
      <c r="K459">
        <f t="shared" si="46"/>
        <v>-0.1766837907638566</v>
      </c>
      <c r="M459">
        <f t="shared" si="43"/>
        <v>-0.14434162937643394</v>
      </c>
      <c r="N459" s="15">
        <f t="shared" si="47"/>
        <v>-2.6404851876910218E-2</v>
      </c>
      <c r="O459" s="15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4"/>
        <v>6.631834093175927</v>
      </c>
      <c r="H460" s="10">
        <f t="shared" si="48"/>
        <v>-0.11632288351832271</v>
      </c>
      <c r="I460">
        <f t="shared" si="45"/>
        <v>-1.3958746022198725</v>
      </c>
      <c r="K460">
        <f t="shared" si="46"/>
        <v>-0.17496883866965768</v>
      </c>
      <c r="M460">
        <f t="shared" si="43"/>
        <v>-0.14267497527452827</v>
      </c>
      <c r="N460" s="15">
        <f t="shared" si="47"/>
        <v>-2.6352091756205565E-2</v>
      </c>
      <c r="O460" s="15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4"/>
        <v>6.6417784544363583</v>
      </c>
      <c r="H461" s="10">
        <f t="shared" si="48"/>
        <v>-0.11472993087952923</v>
      </c>
      <c r="I461">
        <f t="shared" si="45"/>
        <v>-1.3767591705543509</v>
      </c>
      <c r="K461">
        <f t="shared" si="46"/>
        <v>-0.17327053247517429</v>
      </c>
      <c r="M461">
        <f t="shared" si="43"/>
        <v>-0.14102756185335771</v>
      </c>
      <c r="N461" s="15">
        <f t="shared" si="47"/>
        <v>-2.6297630973828479E-2</v>
      </c>
      <c r="O461" s="15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4"/>
        <v>6.6517228156967914</v>
      </c>
      <c r="H462" s="10">
        <f t="shared" si="48"/>
        <v>-0.11315766651092303</v>
      </c>
      <c r="I462">
        <f t="shared" si="45"/>
        <v>-1.3578919981310764</v>
      </c>
      <c r="K462">
        <f t="shared" si="46"/>
        <v>-0.17158871060973266</v>
      </c>
      <c r="M462">
        <f t="shared" si="43"/>
        <v>-0.13939916710675487</v>
      </c>
      <c r="N462" s="15">
        <f t="shared" si="47"/>
        <v>-2.6241500595831843E-2</v>
      </c>
      <c r="O462" s="15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4"/>
        <v>6.6616671769572253</v>
      </c>
      <c r="H463" s="10">
        <f t="shared" si="48"/>
        <v>-0.11160584010887249</v>
      </c>
      <c r="I463">
        <f t="shared" si="45"/>
        <v>-1.33927008130647</v>
      </c>
      <c r="K463">
        <f t="shared" si="46"/>
        <v>-0.16992321307091893</v>
      </c>
      <c r="M463">
        <f t="shared" si="43"/>
        <v>-0.13778957158617508</v>
      </c>
      <c r="N463" s="15">
        <f t="shared" si="47"/>
        <v>-2.6183731477302588E-2</v>
      </c>
      <c r="O463" s="15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4"/>
        <v>6.6716115382176575</v>
      </c>
      <c r="H464" s="10">
        <f t="shared" si="48"/>
        <v>-0.11007420411217779</v>
      </c>
      <c r="I464">
        <f t="shared" si="45"/>
        <v>-1.3208904493461335</v>
      </c>
      <c r="K464">
        <f t="shared" si="46"/>
        <v>-0.16827388140935504</v>
      </c>
      <c r="M464">
        <f t="shared" si="43"/>
        <v>-0.13619855837136391</v>
      </c>
      <c r="N464" s="15">
        <f t="shared" si="47"/>
        <v>-2.6124354259186119E-2</v>
      </c>
      <c r="O464" s="15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4"/>
        <v>6.6815558994780897</v>
      </c>
      <c r="H465" s="10">
        <f t="shared" si="48"/>
        <v>-0.10856251367611332</v>
      </c>
      <c r="I465">
        <f t="shared" si="45"/>
        <v>-1.3027501641133599</v>
      </c>
      <c r="K465">
        <f t="shared" si="46"/>
        <v>-0.16664055871362557</v>
      </c>
      <c r="M465">
        <f t="shared" si="43"/>
        <v>-0.13462591304135754</v>
      </c>
      <c r="N465" s="15">
        <f t="shared" si="47"/>
        <v>-2.6063399365244225E-2</v>
      </c>
      <c r="O465" s="15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4"/>
        <v>6.6915002607385237</v>
      </c>
      <c r="H466" s="10">
        <f t="shared" si="48"/>
        <v>-0.10707052664666648</v>
      </c>
      <c r="I466">
        <f t="shared" si="45"/>
        <v>-1.2848463197599977</v>
      </c>
      <c r="K466">
        <f t="shared" si="46"/>
        <v>-0.16502308959534889</v>
      </c>
      <c r="M466">
        <f t="shared" si="43"/>
        <v>-0.13307142364581154</v>
      </c>
      <c r="N466" s="15">
        <f t="shared" si="47"/>
        <v>-2.6000896999145054E-2</v>
      </c>
      <c r="O466" s="15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4"/>
        <v>6.7014446219989559</v>
      </c>
      <c r="H467" s="10">
        <f t="shared" si="48"/>
        <v>-0.10559800353497308</v>
      </c>
      <c r="I467">
        <f t="shared" si="45"/>
        <v>-1.267176042419677</v>
      </c>
      <c r="K467">
        <f t="shared" si="46"/>
        <v>-0.16342132017439545</v>
      </c>
      <c r="M467">
        <f t="shared" si="43"/>
        <v>-0.13153488067665545</v>
      </c>
      <c r="N467" s="15">
        <f t="shared" si="47"/>
        <v>-2.5936877141682371E-2</v>
      </c>
      <c r="O467" s="15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4"/>
        <v>6.7113889832593898</v>
      </c>
      <c r="H468" s="10">
        <f t="shared" si="48"/>
        <v>-0.10414470749194664</v>
      </c>
      <c r="I468">
        <f t="shared" ref="I468:I469" si="50">H468*$E$6</f>
        <v>-1.2497364899033596</v>
      </c>
      <c r="K468">
        <f t="shared" si="46"/>
        <v>-0.16183509806424659</v>
      </c>
      <c r="M468">
        <f t="shared" si="43"/>
        <v>-0.13001607704006621</v>
      </c>
      <c r="N468" s="15">
        <f t="shared" ref="N468:N469" si="51">(M468-H468)*O468</f>
        <v>-2.5871369548119569E-2</v>
      </c>
      <c r="O468" s="15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4"/>
        <v>6.721333344519822</v>
      </c>
      <c r="H469" s="10">
        <f t="shared" si="48"/>
        <v>-0.10271040428310198</v>
      </c>
      <c r="I469">
        <f t="shared" si="50"/>
        <v>-1.2325248513972238</v>
      </c>
      <c r="K469">
        <f t="shared" si="46"/>
        <v>-0.16026427235749874</v>
      </c>
      <c r="M469">
        <f t="shared" si="43"/>
        <v>-0.1285148080287615</v>
      </c>
      <c r="N469" s="15">
        <f t="shared" si="51"/>
        <v>-2.5804403745659524E-2</v>
      </c>
      <c r="O469" s="15">
        <v>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2024-11-19T05:26:02Z</dcterms:modified>
</cp:coreProperties>
</file>